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ppt\7ppt_tabl\"/>
    </mc:Choice>
  </mc:AlternateContent>
  <xr:revisionPtr revIDLastSave="0" documentId="8_{138A8194-57FA-45D0-AAAB-C681DA0557D5}" xr6:coauthVersionLast="47" xr6:coauthVersionMax="47" xr10:uidLastSave="{00000000-0000-0000-0000-000000000000}"/>
  <bookViews>
    <workbookView xWindow="-108" yWindow="-108" windowWidth="23256" windowHeight="12576"/>
  </bookViews>
  <sheets>
    <sheet name="Fal KFT" sheetId="2" r:id="rId1"/>
    <sheet name="Népesség" sheetId="16" r:id="rId2"/>
    <sheet name="Iskola" sheetId="5" r:id="rId3"/>
    <sheet name="Fal KFT2" sheetId="6" r:id="rId4"/>
    <sheet name="Kutyaiskola" sheetId="7" r:id="rId5"/>
  </sheets>
  <definedNames>
    <definedName name="a">#REF!</definedName>
    <definedName name="adó">#REF!</definedName>
    <definedName name="ár">#REF!</definedName>
    <definedName name="db">#REF!</definedName>
    <definedName name="k">#REF!</definedName>
    <definedName name="kedv">#REF!</definedName>
    <definedName name="n">#REF!</definedName>
    <definedName name="sss">#REF!</definedName>
    <definedName name="tagdí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6" l="1"/>
  <c r="F7" i="6"/>
  <c r="F9" i="6"/>
  <c r="F8" i="6"/>
  <c r="F5" i="6"/>
  <c r="D11" i="5"/>
  <c r="E11" i="5"/>
  <c r="F11" i="5"/>
  <c r="C11" i="5"/>
  <c r="C16" i="5"/>
  <c r="F5" i="2"/>
  <c r="F6" i="2"/>
  <c r="F9" i="2" s="1"/>
  <c r="F7" i="2"/>
  <c r="F8" i="2"/>
  <c r="E9" i="2"/>
  <c r="F10" i="16"/>
  <c r="G10" i="16"/>
  <c r="D10" i="16"/>
  <c r="E10" i="16"/>
  <c r="H10" i="16"/>
  <c r="I10" i="16"/>
  <c r="C10" i="16"/>
  <c r="F10" i="7"/>
  <c r="E10" i="7"/>
  <c r="D10" i="7"/>
  <c r="C10" i="7"/>
  <c r="G9" i="7"/>
  <c r="G8" i="7"/>
  <c r="G7" i="7"/>
  <c r="G6" i="7"/>
  <c r="G5" i="7"/>
  <c r="E9" i="6"/>
</calcChain>
</file>

<file path=xl/sharedStrings.xml><?xml version="1.0" encoding="utf-8"?>
<sst xmlns="http://schemas.openxmlformats.org/spreadsheetml/2006/main" count="68" uniqueCount="64">
  <si>
    <t>FAL KFT Beszerzési Osztály</t>
  </si>
  <si>
    <t>NÉV</t>
  </si>
  <si>
    <t>EGYSÉG</t>
  </si>
  <si>
    <t>MENNY.</t>
  </si>
  <si>
    <t>EGYS.ÁR</t>
  </si>
  <si>
    <t>ÖSSZ.ÁR</t>
  </si>
  <si>
    <t>Tehén</t>
  </si>
  <si>
    <t>db</t>
  </si>
  <si>
    <t>Patkányírtó</t>
  </si>
  <si>
    <t>karton</t>
  </si>
  <si>
    <t>Bab</t>
  </si>
  <si>
    <t>szem</t>
  </si>
  <si>
    <t>Floppy</t>
  </si>
  <si>
    <t>ÖSSZESEN</t>
  </si>
  <si>
    <t>Átlag</t>
  </si>
  <si>
    <t>Meseerdő "Óz" iskola</t>
  </si>
  <si>
    <t>Ssz</t>
  </si>
  <si>
    <t>Név</t>
  </si>
  <si>
    <t>Kémia</t>
  </si>
  <si>
    <t>Matek</t>
  </si>
  <si>
    <t>Irodalom</t>
  </si>
  <si>
    <t>Töri</t>
  </si>
  <si>
    <t>Dorothy</t>
  </si>
  <si>
    <t>Oz, a nagy</t>
  </si>
  <si>
    <t>Bádog Ember</t>
  </si>
  <si>
    <t>Madár Ijesztő</t>
  </si>
  <si>
    <t>Gyáva Oroszlán</t>
  </si>
  <si>
    <t>Tantárgyátlag:</t>
  </si>
  <si>
    <t>Szórás</t>
  </si>
  <si>
    <t>Legrosszabb osztályzat:</t>
  </si>
  <si>
    <t>Legrosszabb  átlag:</t>
  </si>
  <si>
    <t>Legjobb osztályzat:</t>
  </si>
  <si>
    <t>Legjobb átlag:</t>
  </si>
  <si>
    <t>FAL KFT - Hitelek törlesztése</t>
  </si>
  <si>
    <t>Bank</t>
  </si>
  <si>
    <t>Kamat</t>
  </si>
  <si>
    <t xml:space="preserve"> Futamidő (év)</t>
  </si>
  <si>
    <t>Kölcsön</t>
  </si>
  <si>
    <t xml:space="preserve">    Részlet</t>
  </si>
  <si>
    <t>Ybl Bank</t>
  </si>
  <si>
    <t>Agrobank</t>
  </si>
  <si>
    <t>WW&amp;W</t>
  </si>
  <si>
    <t>Józsi bá'</t>
  </si>
  <si>
    <t>Összesen:</t>
  </si>
  <si>
    <t>Kutyaiskola</t>
  </si>
  <si>
    <t>Vízim.</t>
  </si>
  <si>
    <t>Újságbe.</t>
  </si>
  <si>
    <t>Papucsr.</t>
  </si>
  <si>
    <t>Holdugat.</t>
  </si>
  <si>
    <t>Eredmény</t>
  </si>
  <si>
    <t>Bodri</t>
  </si>
  <si>
    <t>Néró</t>
  </si>
  <si>
    <t>Kántor</t>
  </si>
  <si>
    <t xml:space="preserve">Csibész </t>
  </si>
  <si>
    <t>Fickó</t>
  </si>
  <si>
    <t>Európa</t>
  </si>
  <si>
    <t>Ázsia</t>
  </si>
  <si>
    <t>Afrika</t>
  </si>
  <si>
    <t>Amerika</t>
  </si>
  <si>
    <t>Óceánia</t>
  </si>
  <si>
    <t>Összesen</t>
  </si>
  <si>
    <t xml:space="preserve"> A világ népességének növekedése (milliókban)</t>
  </si>
  <si>
    <t>Déli Boszorkány</t>
  </si>
  <si>
    <t xml:space="preserve">Kémia bukások száma: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</si>
</sst>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#,##0\ &quot;Ft&quot;;\-#,##0\ &quot;Ft&quot;"/>
    <numFmt numFmtId="44" formatCode="_-* #,##0.00\ &quot;Ft&quot;_-;\-* #,##0.00\ &quot;Ft&quot;_-;_-* &quot;-&quot;??\ &quot;Ft&quot;_-;_-@_-"/>
    <numFmt numFmtId="172" formatCode="#,##0_ ;\-#,##0\ "/>
    <numFmt numFmtId="173" formatCode="_-* #,##0\ &quot;Ft&quot;_-;\-* #,##0\ &quot;Ft&quot;_-;_-* &quot;-&quot;??\ &quot;Ft&quot;_-;_-@_-"/>
  </numFmts>
  <fonts count="19" x14ac:knownFonts="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</font>
    <font>
      <b/>
      <sz val="16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b/>
      <sz val="12"/>
      <name val="MS Sans Serif"/>
      <family val="2"/>
      <charset val="238"/>
    </font>
    <font>
      <strike/>
      <sz val="10"/>
      <name val="MS Sans Serif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13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1" fontId="0" fillId="0" borderId="0" xfId="0" applyNumberFormat="1" applyFill="1" applyBorder="1" applyAlignment="1"/>
    <xf numFmtId="172" fontId="0" fillId="0" borderId="0" xfId="0" applyNumberFormat="1" applyFill="1" applyBorder="1" applyAlignment="1"/>
    <xf numFmtId="1" fontId="0" fillId="0" borderId="1" xfId="0" applyNumberFormat="1" applyFill="1" applyBorder="1" applyAlignment="1"/>
    <xf numFmtId="172" fontId="0" fillId="0" borderId="1" xfId="0" applyNumberFormat="1" applyFill="1" applyBorder="1" applyAlignment="1"/>
    <xf numFmtId="0" fontId="5" fillId="0" borderId="2" xfId="1" applyBorder="1"/>
    <xf numFmtId="0" fontId="5" fillId="0" borderId="0" xfId="1"/>
    <xf numFmtId="0" fontId="5" fillId="0" borderId="0" xfId="1" applyBorder="1"/>
    <xf numFmtId="2" fontId="5" fillId="0" borderId="3" xfId="1" applyNumberFormat="1" applyBorder="1"/>
    <xf numFmtId="0" fontId="5" fillId="0" borderId="4" xfId="1" applyBorder="1"/>
    <xf numFmtId="0" fontId="5" fillId="0" borderId="5" xfId="1" applyBorder="1"/>
    <xf numFmtId="2" fontId="5" fillId="0" borderId="5" xfId="1" applyNumberFormat="1" applyBorder="1"/>
    <xf numFmtId="2" fontId="5" fillId="0" borderId="6" xfId="1" applyNumberFormat="1" applyBorder="1"/>
    <xf numFmtId="0" fontId="5" fillId="0" borderId="7" xfId="1" applyBorder="1"/>
    <xf numFmtId="2" fontId="5" fillId="0" borderId="0" xfId="1" applyNumberFormat="1" applyBorder="1"/>
    <xf numFmtId="2" fontId="5" fillId="0" borderId="0" xfId="1" applyNumberFormat="1"/>
    <xf numFmtId="0" fontId="5" fillId="0" borderId="8" xfId="1" applyBorder="1"/>
    <xf numFmtId="0" fontId="5" fillId="0" borderId="9" xfId="1" applyBorder="1"/>
    <xf numFmtId="0" fontId="6" fillId="0" borderId="0" xfId="0" applyFont="1"/>
    <xf numFmtId="0" fontId="0" fillId="0" borderId="0" xfId="0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9" fillId="0" borderId="0" xfId="0" applyFont="1"/>
    <xf numFmtId="9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0" fillId="0" borderId="0" xfId="0" applyAlignment="1"/>
    <xf numFmtId="0" fontId="5" fillId="0" borderId="0" xfId="2"/>
    <xf numFmtId="0" fontId="0" fillId="0" borderId="0" xfId="2" applyFont="1" applyFill="1" applyBorder="1" applyAlignment="1"/>
    <xf numFmtId="2" fontId="0" fillId="0" borderId="0" xfId="2" applyNumberFormat="1" applyFont="1" applyFill="1" applyBorder="1" applyAlignment="1"/>
    <xf numFmtId="0" fontId="0" fillId="0" borderId="10" xfId="2" applyFont="1" applyFill="1" applyBorder="1" applyAlignment="1">
      <alignment horizontal="left"/>
    </xf>
    <xf numFmtId="0" fontId="10" fillId="0" borderId="11" xfId="2" applyFont="1" applyFill="1" applyBorder="1" applyAlignment="1">
      <alignment horizontal="left"/>
    </xf>
    <xf numFmtId="0" fontId="2" fillId="0" borderId="12" xfId="2" applyFont="1" applyFill="1" applyBorder="1" applyAlignment="1">
      <alignment horizontal="center"/>
    </xf>
    <xf numFmtId="0" fontId="12" fillId="0" borderId="12" xfId="2" applyFont="1" applyFill="1" applyBorder="1" applyAlignment="1">
      <alignment horizontal="center"/>
    </xf>
    <xf numFmtId="0" fontId="11" fillId="0" borderId="13" xfId="2" applyFont="1" applyFill="1" applyBorder="1" applyAlignment="1">
      <alignment horizontal="left"/>
    </xf>
    <xf numFmtId="0" fontId="0" fillId="0" borderId="1" xfId="2" applyFont="1" applyFill="1" applyBorder="1" applyAlignment="1"/>
    <xf numFmtId="2" fontId="0" fillId="0" borderId="1" xfId="2" applyNumberFormat="1" applyFont="1" applyFill="1" applyBorder="1" applyAlignment="1"/>
    <xf numFmtId="0" fontId="13" fillId="0" borderId="0" xfId="3"/>
    <xf numFmtId="0" fontId="13" fillId="0" borderId="12" xfId="3" applyFill="1" applyBorder="1" applyAlignment="1"/>
    <xf numFmtId="0" fontId="14" fillId="0" borderId="12" xfId="3" applyFont="1" applyFill="1" applyBorder="1" applyAlignment="1">
      <alignment horizontal="center"/>
    </xf>
    <xf numFmtId="0" fontId="13" fillId="0" borderId="0" xfId="3" applyFill="1" applyBorder="1" applyAlignment="1">
      <alignment horizontal="left"/>
    </xf>
    <xf numFmtId="0" fontId="13" fillId="0" borderId="0" xfId="3" applyFill="1" applyBorder="1" applyAlignment="1"/>
    <xf numFmtId="0" fontId="14" fillId="0" borderId="1" xfId="3" applyFont="1" applyFill="1" applyBorder="1" applyAlignment="1">
      <alignment horizontal="left"/>
    </xf>
    <xf numFmtId="0" fontId="13" fillId="0" borderId="1" xfId="3" applyFill="1" applyBorder="1" applyAlignment="1"/>
    <xf numFmtId="0" fontId="15" fillId="0" borderId="0" xfId="3" applyFont="1"/>
    <xf numFmtId="0" fontId="13" fillId="0" borderId="0" xfId="3" applyFont="1"/>
    <xf numFmtId="0" fontId="16" fillId="0" borderId="0" xfId="3" applyFont="1"/>
    <xf numFmtId="0" fontId="5" fillId="0" borderId="0" xfId="1" applyFont="1"/>
    <xf numFmtId="44" fontId="0" fillId="0" borderId="0" xfId="0" applyNumberFormat="1" applyFill="1" applyBorder="1" applyAlignment="1">
      <alignment horizontal="left"/>
    </xf>
    <xf numFmtId="44" fontId="17" fillId="0" borderId="12" xfId="0" applyNumberFormat="1" applyFont="1" applyFill="1" applyBorder="1" applyAlignment="1">
      <alignment horizontal="left"/>
    </xf>
    <xf numFmtId="1" fontId="18" fillId="0" borderId="12" xfId="0" applyNumberFormat="1" applyFont="1" applyFill="1" applyBorder="1" applyAlignment="1">
      <alignment horizontal="center"/>
    </xf>
    <xf numFmtId="5" fontId="18" fillId="0" borderId="12" xfId="0" applyNumberFormat="1" applyFont="1" applyFill="1" applyBorder="1" applyAlignment="1">
      <alignment horizontal="center"/>
    </xf>
    <xf numFmtId="44" fontId="18" fillId="0" borderId="1" xfId="0" applyNumberFormat="1" applyFont="1" applyFill="1" applyBorder="1" applyAlignment="1">
      <alignment horizontal="left"/>
    </xf>
    <xf numFmtId="0" fontId="5" fillId="0" borderId="14" xfId="1" applyBorder="1"/>
    <xf numFmtId="0" fontId="5" fillId="0" borderId="15" xfId="1" applyBorder="1"/>
    <xf numFmtId="2" fontId="5" fillId="0" borderId="14" xfId="1" applyNumberFormat="1" applyBorder="1"/>
    <xf numFmtId="2" fontId="5" fillId="0" borderId="15" xfId="1" applyNumberFormat="1" applyBorder="1"/>
    <xf numFmtId="0" fontId="5" fillId="0" borderId="16" xfId="1" applyBorder="1"/>
    <xf numFmtId="0" fontId="5" fillId="0" borderId="17" xfId="1" applyBorder="1"/>
    <xf numFmtId="0" fontId="5" fillId="0" borderId="18" xfId="1" applyBorder="1"/>
    <xf numFmtId="0" fontId="5" fillId="0" borderId="3" xfId="1" applyBorder="1"/>
    <xf numFmtId="0" fontId="5" fillId="0" borderId="19" xfId="1" applyBorder="1"/>
    <xf numFmtId="0" fontId="5" fillId="0" borderId="20" xfId="1" applyBorder="1"/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173" fontId="0" fillId="0" borderId="0" xfId="4" applyNumberFormat="1" applyFont="1" applyFill="1" applyBorder="1" applyAlignment="1">
      <alignment horizontal="right"/>
    </xf>
    <xf numFmtId="173" fontId="0" fillId="0" borderId="0" xfId="0" applyNumberFormat="1" applyFill="1" applyBorder="1" applyAlignment="1"/>
    <xf numFmtId="173" fontId="0" fillId="0" borderId="1" xfId="4" applyNumberFormat="1" applyFont="1" applyFill="1" applyBorder="1" applyAlignment="1">
      <alignment horizontal="right"/>
    </xf>
  </cellXfs>
  <cellStyles count="5">
    <cellStyle name="Normál" xfId="0" builtinId="0"/>
    <cellStyle name="Normál_3A-STATISZTIKAI" xfId="1"/>
    <cellStyle name="Normál_3c-logikai" xfId="2"/>
    <cellStyle name="Normál_5-DIAGR5" xfId="3"/>
    <cellStyle name="Pénznem" xfId="4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topLeftCell="B1" workbookViewId="0">
      <selection activeCell="B1" sqref="B1"/>
    </sheetView>
  </sheetViews>
  <sheetFormatPr defaultRowHeight="13.2" x14ac:dyDescent="0.25"/>
  <cols>
    <col min="1" max="1" width="3.109375" hidden="1" customWidth="1"/>
    <col min="2" max="2" width="12.5546875" bestFit="1" customWidth="1"/>
    <col min="3" max="3" width="11.5546875" customWidth="1"/>
    <col min="4" max="5" width="9.44140625" customWidth="1"/>
    <col min="6" max="6" width="9.33203125" customWidth="1"/>
  </cols>
  <sheetData>
    <row r="2" spans="2:6" s="1" customFormat="1" x14ac:dyDescent="0.25">
      <c r="B2"/>
      <c r="C2" s="1" t="s">
        <v>0</v>
      </c>
    </row>
    <row r="3" spans="2:6" ht="13.8" thickBot="1" x14ac:dyDescent="0.3"/>
    <row r="4" spans="2:6" ht="13.8" x14ac:dyDescent="0.25">
      <c r="B4" s="49" t="s">
        <v>1</v>
      </c>
      <c r="C4" s="49" t="s">
        <v>2</v>
      </c>
      <c r="D4" s="50" t="s">
        <v>3</v>
      </c>
      <c r="E4" s="51" t="s">
        <v>4</v>
      </c>
      <c r="F4" s="51" t="s">
        <v>5</v>
      </c>
    </row>
    <row r="5" spans="2:6" x14ac:dyDescent="0.25">
      <c r="B5" s="48" t="s">
        <v>6</v>
      </c>
      <c r="C5" s="48" t="s">
        <v>7</v>
      </c>
      <c r="D5" s="2">
        <v>2</v>
      </c>
      <c r="E5" s="3">
        <v>82500</v>
      </c>
      <c r="F5" s="3">
        <f>D5*E5</f>
        <v>165000</v>
      </c>
    </row>
    <row r="6" spans="2:6" x14ac:dyDescent="0.25">
      <c r="B6" s="48" t="s">
        <v>8</v>
      </c>
      <c r="C6" s="48" t="s">
        <v>9</v>
      </c>
      <c r="D6" s="2">
        <v>200</v>
      </c>
      <c r="E6" s="3">
        <v>780</v>
      </c>
      <c r="F6" s="3">
        <f>D6*E6</f>
        <v>156000</v>
      </c>
    </row>
    <row r="7" spans="2:6" x14ac:dyDescent="0.25">
      <c r="B7" s="48" t="s">
        <v>10</v>
      </c>
      <c r="C7" s="48" t="s">
        <v>11</v>
      </c>
      <c r="D7" s="2">
        <v>18200</v>
      </c>
      <c r="E7" s="3">
        <v>2</v>
      </c>
      <c r="F7" s="3">
        <f>D7*E7</f>
        <v>36400</v>
      </c>
    </row>
    <row r="8" spans="2:6" x14ac:dyDescent="0.25">
      <c r="B8" s="48" t="s">
        <v>12</v>
      </c>
      <c r="C8" s="48" t="s">
        <v>7</v>
      </c>
      <c r="D8" s="2">
        <v>360</v>
      </c>
      <c r="E8" s="3">
        <v>58</v>
      </c>
      <c r="F8" s="3">
        <f>D8*E8</f>
        <v>20880</v>
      </c>
    </row>
    <row r="9" spans="2:6" ht="13.8" thickBot="1" x14ac:dyDescent="0.3">
      <c r="B9" s="52" t="s">
        <v>13</v>
      </c>
      <c r="C9" s="52"/>
      <c r="D9" s="4"/>
      <c r="E9" s="5">
        <f>AVERAGE(E5:E8)</f>
        <v>20835</v>
      </c>
      <c r="F9" s="5">
        <f>SUM(F5:F8)</f>
        <v>378280</v>
      </c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>
    <oddHeader>&amp;A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topLeftCell="B1" workbookViewId="0">
      <selection activeCell="B1" sqref="B1"/>
    </sheetView>
  </sheetViews>
  <sheetFormatPr defaultColWidth="9.109375" defaultRowHeight="12.6" x14ac:dyDescent="0.25"/>
  <cols>
    <col min="1" max="1" width="6" style="37" customWidth="1"/>
    <col min="2" max="2" width="14.109375" style="37" customWidth="1"/>
    <col min="3" max="10" width="5.6640625" style="37" customWidth="1"/>
    <col min="11" max="16384" width="9.109375" style="37"/>
  </cols>
  <sheetData>
    <row r="1" spans="2:11" s="44" customFormat="1" ht="15.75" customHeight="1" x14ac:dyDescent="0.3"/>
    <row r="2" spans="2:11" s="44" customFormat="1" ht="15.75" customHeight="1" x14ac:dyDescent="0.3">
      <c r="B2" s="44" t="s">
        <v>61</v>
      </c>
    </row>
    <row r="3" spans="2:11" ht="13.2" thickBot="1" x14ac:dyDescent="0.3"/>
    <row r="4" spans="2:11" x14ac:dyDescent="0.25">
      <c r="B4" s="38"/>
      <c r="C4" s="39">
        <v>1650</v>
      </c>
      <c r="D4" s="39">
        <v>1700</v>
      </c>
      <c r="E4" s="39">
        <v>1750</v>
      </c>
      <c r="F4" s="39">
        <v>1800</v>
      </c>
      <c r="G4" s="39">
        <v>1850</v>
      </c>
      <c r="H4" s="39">
        <v>1900</v>
      </c>
      <c r="I4" s="39">
        <v>1950</v>
      </c>
    </row>
    <row r="5" spans="2:11" x14ac:dyDescent="0.25">
      <c r="B5" s="40" t="s">
        <v>56</v>
      </c>
      <c r="C5" s="41">
        <v>330</v>
      </c>
      <c r="D5" s="41">
        <v>400</v>
      </c>
      <c r="E5" s="41">
        <v>479</v>
      </c>
      <c r="F5" s="41">
        <v>602</v>
      </c>
      <c r="G5" s="41">
        <v>749</v>
      </c>
      <c r="H5" s="41">
        <v>937</v>
      </c>
      <c r="I5" s="41">
        <v>1418</v>
      </c>
    </row>
    <row r="6" spans="2:11" x14ac:dyDescent="0.25">
      <c r="B6" s="40" t="s">
        <v>55</v>
      </c>
      <c r="C6" s="41">
        <v>100</v>
      </c>
      <c r="D6" s="41">
        <v>110</v>
      </c>
      <c r="E6" s="41">
        <v>140</v>
      </c>
      <c r="F6" s="41">
        <v>188</v>
      </c>
      <c r="G6" s="41">
        <v>266</v>
      </c>
      <c r="H6" s="41">
        <v>401</v>
      </c>
      <c r="I6" s="41">
        <v>535</v>
      </c>
      <c r="K6" s="46"/>
    </row>
    <row r="7" spans="2:11" x14ac:dyDescent="0.25">
      <c r="B7" s="40" t="s">
        <v>58</v>
      </c>
      <c r="C7" s="41">
        <v>13</v>
      </c>
      <c r="D7" s="41">
        <v>13</v>
      </c>
      <c r="E7" s="41">
        <v>14</v>
      </c>
      <c r="F7" s="41">
        <v>25</v>
      </c>
      <c r="G7" s="41">
        <v>59</v>
      </c>
      <c r="H7" s="41">
        <v>144</v>
      </c>
      <c r="I7" s="41">
        <v>330</v>
      </c>
    </row>
    <row r="8" spans="2:11" x14ac:dyDescent="0.25">
      <c r="B8" s="40" t="s">
        <v>57</v>
      </c>
      <c r="C8" s="41">
        <v>100</v>
      </c>
      <c r="D8" s="41">
        <v>98</v>
      </c>
      <c r="E8" s="41">
        <v>95</v>
      </c>
      <c r="F8" s="41">
        <v>90</v>
      </c>
      <c r="G8" s="41">
        <v>95</v>
      </c>
      <c r="H8" s="41">
        <v>120</v>
      </c>
      <c r="I8" s="41">
        <v>198</v>
      </c>
    </row>
    <row r="9" spans="2:11" x14ac:dyDescent="0.25">
      <c r="B9" s="40" t="s">
        <v>59</v>
      </c>
      <c r="C9" s="41">
        <v>2</v>
      </c>
      <c r="D9" s="41">
        <v>2</v>
      </c>
      <c r="E9" s="41">
        <v>2</v>
      </c>
      <c r="F9" s="41">
        <v>2</v>
      </c>
      <c r="G9" s="41">
        <v>2</v>
      </c>
      <c r="H9" s="41">
        <v>6</v>
      </c>
      <c r="I9" s="41">
        <v>13</v>
      </c>
    </row>
    <row r="10" spans="2:11" ht="13.2" thickBot="1" x14ac:dyDescent="0.3">
      <c r="B10" s="42" t="s">
        <v>60</v>
      </c>
      <c r="C10" s="43">
        <f>SUM(C5:C9)</f>
        <v>545</v>
      </c>
      <c r="D10" s="43">
        <f t="shared" ref="D10:I10" si="0">SUM(D5:D9)</f>
        <v>623</v>
      </c>
      <c r="E10" s="43">
        <f t="shared" si="0"/>
        <v>730</v>
      </c>
      <c r="F10" s="43">
        <f t="shared" si="0"/>
        <v>907</v>
      </c>
      <c r="G10" s="43">
        <f t="shared" si="0"/>
        <v>1171</v>
      </c>
      <c r="H10" s="43">
        <f t="shared" si="0"/>
        <v>1608</v>
      </c>
      <c r="I10" s="43">
        <f t="shared" si="0"/>
        <v>2494</v>
      </c>
    </row>
    <row r="46" spans="2:2" x14ac:dyDescent="0.25">
      <c r="B46" s="45"/>
    </row>
  </sheetData>
  <phoneticPr fontId="4" type="noConversion"/>
  <printOptions gridLines="1" gridLinesSet="0"/>
  <pageMargins left="0.75" right="0.75" top="1" bottom="1" header="0.5" footer="0.5"/>
  <pageSetup orientation="portrait" horizontalDpi="160" verticalDpi="96" copies="0" r:id="rId1"/>
  <headerFooter alignWithMargins="0">
    <oddHeader>&amp;A</oddHeader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3.2" x14ac:dyDescent="0.25"/>
  <cols>
    <col min="1" max="1" width="4.44140625" customWidth="1"/>
    <col min="2" max="2" width="16.33203125" customWidth="1"/>
  </cols>
  <sheetData>
    <row r="1" spans="1:9" s="19" customFormat="1" ht="21" x14ac:dyDescent="0.4">
      <c r="C1" s="19" t="s">
        <v>15</v>
      </c>
    </row>
    <row r="2" spans="1:9" ht="13.8" thickBot="1" x14ac:dyDescent="0.3"/>
    <row r="3" spans="1:9" s="7" customFormat="1" ht="14.4" thickTop="1" thickBot="1" x14ac:dyDescent="0.3">
      <c r="A3" s="59" t="s">
        <v>16</v>
      </c>
      <c r="B3" s="11" t="s">
        <v>17</v>
      </c>
      <c r="C3" s="11" t="s">
        <v>18</v>
      </c>
      <c r="D3" s="11" t="s">
        <v>19</v>
      </c>
      <c r="E3" s="11" t="s">
        <v>20</v>
      </c>
      <c r="F3" s="11" t="s">
        <v>21</v>
      </c>
      <c r="G3" s="59" t="s">
        <v>14</v>
      </c>
    </row>
    <row r="4" spans="1:9" s="7" customFormat="1" ht="13.8" thickTop="1" x14ac:dyDescent="0.25">
      <c r="A4" s="53">
        <v>1</v>
      </c>
      <c r="B4" s="7" t="s">
        <v>22</v>
      </c>
      <c r="C4" s="7">
        <v>1</v>
      </c>
      <c r="D4" s="7">
        <v>4</v>
      </c>
      <c r="E4" s="7">
        <v>1</v>
      </c>
      <c r="F4" s="8">
        <v>3</v>
      </c>
      <c r="G4" s="9"/>
    </row>
    <row r="5" spans="1:9" s="7" customFormat="1" x14ac:dyDescent="0.25">
      <c r="A5" s="60">
        <v>2</v>
      </c>
      <c r="B5" s="7" t="s">
        <v>23</v>
      </c>
      <c r="C5" s="7">
        <v>5</v>
      </c>
      <c r="D5" s="7">
        <v>2</v>
      </c>
      <c r="E5" s="7">
        <v>4</v>
      </c>
      <c r="F5" s="8">
        <v>3</v>
      </c>
      <c r="G5" s="9"/>
    </row>
    <row r="6" spans="1:9" s="7" customFormat="1" x14ac:dyDescent="0.25">
      <c r="A6" s="60">
        <v>3</v>
      </c>
      <c r="B6" s="7" t="s">
        <v>24</v>
      </c>
      <c r="C6" s="7">
        <v>1</v>
      </c>
      <c r="D6" s="7">
        <v>4</v>
      </c>
      <c r="E6" s="7">
        <v>3</v>
      </c>
      <c r="F6" s="8">
        <v>3</v>
      </c>
      <c r="G6" s="9"/>
    </row>
    <row r="7" spans="1:9" s="7" customFormat="1" x14ac:dyDescent="0.25">
      <c r="A7" s="60">
        <v>4</v>
      </c>
      <c r="B7" s="7" t="s">
        <v>25</v>
      </c>
      <c r="C7" s="7">
        <v>5</v>
      </c>
      <c r="D7" s="7">
        <v>2</v>
      </c>
      <c r="E7" s="7">
        <v>2</v>
      </c>
      <c r="F7" s="8">
        <v>3</v>
      </c>
      <c r="G7" s="9"/>
    </row>
    <row r="8" spans="1:9" s="7" customFormat="1" x14ac:dyDescent="0.25">
      <c r="A8" s="60">
        <v>5</v>
      </c>
      <c r="B8" s="7" t="s">
        <v>26</v>
      </c>
      <c r="C8" s="7">
        <v>1</v>
      </c>
      <c r="D8" s="7">
        <v>4</v>
      </c>
      <c r="E8" s="7">
        <v>3</v>
      </c>
      <c r="F8" s="8">
        <v>3</v>
      </c>
      <c r="G8" s="9"/>
    </row>
    <row r="9" spans="1:9" s="7" customFormat="1" ht="13.8" thickBot="1" x14ac:dyDescent="0.3">
      <c r="A9" s="54">
        <v>6</v>
      </c>
      <c r="B9" s="47" t="s">
        <v>62</v>
      </c>
      <c r="C9" s="7">
        <v>5</v>
      </c>
      <c r="D9" s="7">
        <v>2</v>
      </c>
      <c r="E9" s="7">
        <v>5</v>
      </c>
      <c r="F9" s="8">
        <v>3</v>
      </c>
      <c r="G9" s="9"/>
    </row>
    <row r="10" spans="1:9" s="7" customFormat="1" ht="14.4" thickTop="1" thickBot="1" x14ac:dyDescent="0.3">
      <c r="A10" s="10"/>
      <c r="B10" s="11" t="s">
        <v>27</v>
      </c>
      <c r="C10" s="12"/>
      <c r="D10" s="12"/>
      <c r="E10" s="12"/>
      <c r="F10" s="12"/>
      <c r="G10" s="13"/>
      <c r="I10" s="8"/>
    </row>
    <row r="11" spans="1:9" s="7" customFormat="1" ht="14.4" thickTop="1" thickBot="1" x14ac:dyDescent="0.3">
      <c r="A11" s="8"/>
      <c r="B11" s="14" t="s">
        <v>28</v>
      </c>
      <c r="C11" s="12">
        <f>STDEV(C4:C9)</f>
        <v>2.1908902300206643</v>
      </c>
      <c r="D11" s="12">
        <f>STDEV(D4:D9)</f>
        <v>1.0954451150103321</v>
      </c>
      <c r="E11" s="12">
        <f>STDEV(E4:E9)</f>
        <v>1.4142135623730951</v>
      </c>
      <c r="F11" s="12">
        <f>STDEV(F4:F9)</f>
        <v>0</v>
      </c>
      <c r="G11" s="15"/>
    </row>
    <row r="12" spans="1:9" s="7" customFormat="1" ht="14.4" thickTop="1" thickBot="1" x14ac:dyDescent="0.3">
      <c r="F12" s="11"/>
      <c r="G12" s="16"/>
    </row>
    <row r="13" spans="1:9" s="7" customFormat="1" ht="13.8" thickTop="1" x14ac:dyDescent="0.25">
      <c r="A13" s="61" t="s">
        <v>29</v>
      </c>
      <c r="B13" s="17"/>
      <c r="C13" s="53"/>
      <c r="D13" s="18" t="s">
        <v>30</v>
      </c>
      <c r="E13" s="18"/>
      <c r="F13" s="18"/>
      <c r="G13" s="55"/>
    </row>
    <row r="14" spans="1:9" s="7" customFormat="1" ht="13.8" thickBot="1" x14ac:dyDescent="0.3">
      <c r="A14" s="62" t="s">
        <v>31</v>
      </c>
      <c r="B14" s="57"/>
      <c r="C14" s="54"/>
      <c r="D14" s="58" t="s">
        <v>32</v>
      </c>
      <c r="E14" s="58"/>
      <c r="F14" s="6"/>
      <c r="G14" s="56"/>
    </row>
    <row r="15" spans="1:9" s="7" customFormat="1" ht="13.8" thickTop="1" x14ac:dyDescent="0.25"/>
    <row r="16" spans="1:9" x14ac:dyDescent="0.25">
      <c r="A16" t="s">
        <v>63</v>
      </c>
      <c r="C16">
        <f>COUNTIF(C4:C9,"=1")</f>
        <v>3</v>
      </c>
    </row>
  </sheetData>
  <phoneticPr fontId="4" type="noConversion"/>
  <pageMargins left="0.75" right="0.75" top="1" bottom="1" header="0.5" footer="0.5"/>
  <pageSetup paperSize="9" orientation="portrait" horizontalDpi="160" verticalDpi="96" copies="0" r:id="rId1"/>
  <headerFooter alignWithMargins="0">
    <oddHeader>&amp;A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workbookViewId="0"/>
  </sheetViews>
  <sheetFormatPr defaultRowHeight="13.2" x14ac:dyDescent="0.25"/>
  <cols>
    <col min="4" max="4" width="10.88671875" customWidth="1"/>
    <col min="5" max="5" width="17.44140625" customWidth="1"/>
    <col min="6" max="6" width="16.33203125" bestFit="1" customWidth="1"/>
  </cols>
  <sheetData>
    <row r="2" spans="2:6" s="22" customFormat="1" ht="15.6" x14ac:dyDescent="0.3">
      <c r="C2" s="22" t="s">
        <v>33</v>
      </c>
    </row>
    <row r="3" spans="2:6" ht="13.8" thickBot="1" x14ac:dyDescent="0.3"/>
    <row r="4" spans="2:6" s="26" customFormat="1" ht="27.6" x14ac:dyDescent="0.25">
      <c r="B4" s="63" t="s">
        <v>34</v>
      </c>
      <c r="C4" s="63" t="s">
        <v>35</v>
      </c>
      <c r="D4" s="64" t="s">
        <v>36</v>
      </c>
      <c r="E4" s="65" t="s">
        <v>37</v>
      </c>
      <c r="F4" s="66" t="s">
        <v>38</v>
      </c>
    </row>
    <row r="5" spans="2:6" x14ac:dyDescent="0.25">
      <c r="B5" s="20" t="s">
        <v>39</v>
      </c>
      <c r="C5" s="23">
        <v>0.3</v>
      </c>
      <c r="D5" s="24">
        <v>5</v>
      </c>
      <c r="E5" s="67">
        <v>50000000</v>
      </c>
      <c r="F5" s="68">
        <f>-PMT(C5,D5,E5)</f>
        <v>20529077.41814201</v>
      </c>
    </row>
    <row r="6" spans="2:6" x14ac:dyDescent="0.25">
      <c r="B6" s="20" t="s">
        <v>40</v>
      </c>
      <c r="C6" s="23">
        <v>0.2</v>
      </c>
      <c r="D6" s="24">
        <v>10</v>
      </c>
      <c r="E6" s="67">
        <v>100000000</v>
      </c>
      <c r="F6" s="68">
        <f>-PMT(C6,D6,E6)</f>
        <v>23852275.688285917</v>
      </c>
    </row>
    <row r="7" spans="2:6" x14ac:dyDescent="0.25">
      <c r="B7" s="20" t="s">
        <v>41</v>
      </c>
      <c r="C7" s="23">
        <v>0.1</v>
      </c>
      <c r="D7" s="24">
        <v>20</v>
      </c>
      <c r="E7" s="67">
        <v>20000000</v>
      </c>
      <c r="F7" s="68">
        <f>-PMT(C7,D7,E7)</f>
        <v>2349192.4954509158</v>
      </c>
    </row>
    <row r="8" spans="2:6" x14ac:dyDescent="0.25">
      <c r="B8" s="20" t="s">
        <v>42</v>
      </c>
      <c r="C8" s="23">
        <v>0.4</v>
      </c>
      <c r="D8" s="24">
        <v>2</v>
      </c>
      <c r="E8" s="67">
        <v>10000000</v>
      </c>
      <c r="F8" s="68">
        <f>-PMT(C8,D8,E8)</f>
        <v>8166666.6666666679</v>
      </c>
    </row>
    <row r="9" spans="2:6" ht="13.8" thickBot="1" x14ac:dyDescent="0.3">
      <c r="B9" s="21" t="s">
        <v>43</v>
      </c>
      <c r="C9" s="25"/>
      <c r="D9" s="25"/>
      <c r="E9" s="69">
        <f>SUM(E5:E8)</f>
        <v>180000000</v>
      </c>
      <c r="F9" s="69">
        <f>SUM(F5:F8)</f>
        <v>54897212.268545508</v>
      </c>
    </row>
  </sheetData>
  <phoneticPr fontId="4" type="noConversion"/>
  <pageMargins left="0.75" right="0.75" top="1" bottom="1" header="0.5" footer="0.5"/>
  <headerFooter alignWithMargins="0">
    <oddHeader>&amp;A</oddHeader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/>
  </sheetViews>
  <sheetFormatPr defaultRowHeight="13.2" x14ac:dyDescent="0.25"/>
  <cols>
    <col min="1" max="1" width="3.33203125" customWidth="1"/>
    <col min="2" max="2" width="8.33203125" customWidth="1"/>
    <col min="7" max="7" width="6" customWidth="1"/>
    <col min="8" max="8" width="10.33203125" customWidth="1"/>
  </cols>
  <sheetData>
    <row r="1" spans="2:8" ht="5.25" customHeight="1" x14ac:dyDescent="0.25"/>
    <row r="2" spans="2:8" ht="21" x14ac:dyDescent="0.4">
      <c r="D2" s="19" t="s">
        <v>44</v>
      </c>
    </row>
    <row r="3" spans="2:8" ht="13.8" thickBot="1" x14ac:dyDescent="0.3"/>
    <row r="4" spans="2:8" s="27" customFormat="1" ht="13.8" x14ac:dyDescent="0.25">
      <c r="B4" s="31" t="s">
        <v>17</v>
      </c>
      <c r="C4" s="32" t="s">
        <v>45</v>
      </c>
      <c r="D4" s="32" t="s">
        <v>46</v>
      </c>
      <c r="E4" s="32" t="s">
        <v>47</v>
      </c>
      <c r="F4" s="32" t="s">
        <v>48</v>
      </c>
      <c r="G4" s="33" t="s">
        <v>14</v>
      </c>
      <c r="H4" s="33" t="s">
        <v>49</v>
      </c>
    </row>
    <row r="5" spans="2:8" s="27" customFormat="1" x14ac:dyDescent="0.25">
      <c r="B5" s="30" t="s">
        <v>50</v>
      </c>
      <c r="C5" s="28">
        <v>3</v>
      </c>
      <c r="D5" s="28">
        <v>5</v>
      </c>
      <c r="E5" s="28">
        <v>4</v>
      </c>
      <c r="F5" s="28">
        <v>3</v>
      </c>
      <c r="G5" s="29">
        <f>AVERAGE(C5:F5)</f>
        <v>3.75</v>
      </c>
      <c r="H5" s="28"/>
    </row>
    <row r="6" spans="2:8" s="27" customFormat="1" x14ac:dyDescent="0.25">
      <c r="B6" s="30" t="s">
        <v>51</v>
      </c>
      <c r="C6" s="28">
        <v>5</v>
      </c>
      <c r="D6" s="28">
        <v>3</v>
      </c>
      <c r="E6" s="28">
        <v>2</v>
      </c>
      <c r="F6" s="28">
        <v>2</v>
      </c>
      <c r="G6" s="29">
        <f>AVERAGE(C6:F6)</f>
        <v>3</v>
      </c>
      <c r="H6" s="28"/>
    </row>
    <row r="7" spans="2:8" s="27" customFormat="1" x14ac:dyDescent="0.25">
      <c r="B7" s="30" t="s">
        <v>52</v>
      </c>
      <c r="C7" s="28">
        <v>2</v>
      </c>
      <c r="D7" s="28">
        <v>2</v>
      </c>
      <c r="E7" s="28">
        <v>3</v>
      </c>
      <c r="F7" s="28">
        <v>3</v>
      </c>
      <c r="G7" s="29">
        <f>AVERAGE(C7:F7)</f>
        <v>2.5</v>
      </c>
      <c r="H7" s="28"/>
    </row>
    <row r="8" spans="2:8" s="27" customFormat="1" x14ac:dyDescent="0.25">
      <c r="B8" s="30" t="s">
        <v>53</v>
      </c>
      <c r="C8" s="28">
        <v>1</v>
      </c>
      <c r="D8" s="28">
        <v>4</v>
      </c>
      <c r="E8" s="28">
        <v>1</v>
      </c>
      <c r="F8" s="28">
        <v>3</v>
      </c>
      <c r="G8" s="29">
        <f>AVERAGE(C8:F8)</f>
        <v>2.25</v>
      </c>
      <c r="H8" s="28"/>
    </row>
    <row r="9" spans="2:8" s="27" customFormat="1" x14ac:dyDescent="0.25">
      <c r="B9" s="30" t="s">
        <v>54</v>
      </c>
      <c r="C9" s="28">
        <v>4</v>
      </c>
      <c r="D9" s="28">
        <v>1</v>
      </c>
      <c r="E9" s="28">
        <v>5</v>
      </c>
      <c r="F9" s="28">
        <v>5</v>
      </c>
      <c r="G9" s="29">
        <f>AVERAGE(C9:F9)</f>
        <v>3.75</v>
      </c>
      <c r="H9" s="28"/>
    </row>
    <row r="10" spans="2:8" s="27" customFormat="1" ht="13.8" thickBot="1" x14ac:dyDescent="0.3">
      <c r="B10" s="34" t="s">
        <v>14</v>
      </c>
      <c r="C10" s="36">
        <f>AVERAGE(C5:C9)</f>
        <v>3</v>
      </c>
      <c r="D10" s="36">
        <f>AVERAGE(D5:D9)</f>
        <v>3</v>
      </c>
      <c r="E10" s="36">
        <f>AVERAGE(E5:E9)</f>
        <v>3</v>
      </c>
      <c r="F10" s="36">
        <f>AVERAGE(F5:F9)</f>
        <v>3.2</v>
      </c>
      <c r="G10" s="35"/>
      <c r="H10" s="35"/>
    </row>
  </sheetData>
  <phoneticPr fontId="4" type="noConversion"/>
  <pageMargins left="0.75" right="0.75" top="1" bottom="1" header="0.5" footer="0.5"/>
  <pageSetup paperSize="9" orientation="portrait" horizontalDpi="160" verticalDpi="96" copies="0" r:id="rId1"/>
  <headerFooter alignWithMargins="0">
    <oddHeader>&amp;A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Fal KFT</vt:lpstr>
      <vt:lpstr>Népesség</vt:lpstr>
      <vt:lpstr>Iskola</vt:lpstr>
      <vt:lpstr>Fal KFT2</vt:lpstr>
      <vt:lpstr>Kutyaiskola</vt:lpstr>
    </vt:vector>
  </TitlesOfParts>
  <Company>Jedlik Ányos Gimnázium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Csaba</dc:creator>
  <cp:lastModifiedBy>tanar</cp:lastModifiedBy>
  <cp:lastPrinted>2001-09-21T18:02:42Z</cp:lastPrinted>
  <dcterms:created xsi:type="dcterms:W3CDTF">1996-07-15T14:28:50Z</dcterms:created>
  <dcterms:modified xsi:type="dcterms:W3CDTF">2026-04-16T09:21:40Z</dcterms:modified>
</cp:coreProperties>
</file>