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454-3\2_BUD_2017\"/>
    </mc:Choice>
  </mc:AlternateContent>
  <bookViews>
    <workbookView xWindow="0" yWindow="0" windowWidth="19200" windowHeight="11490" activeTab="1"/>
  </bookViews>
  <sheets>
    <sheet name="BUD2017" sheetId="1" r:id="rId1"/>
    <sheet name="Eves statisztik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H3" i="2" s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H2" i="2"/>
  <c r="D2" i="2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3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2" i="2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C185" i="1"/>
</calcChain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<sst xmlns="http://schemas.openxmlformats.org/spreadsheetml/2006/main" count="513" uniqueCount="310">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</sst>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,000,000&quot; fő&quot;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85"/>
  <sheetViews>
    <sheetView topLeftCell="M153" zoomScaleNormal="100" workbookViewId="0">
      <selection activeCell="B1" sqref="B1"/>
    </sheetView>
  </sheetViews>
  <sheetFormatPr defaultRowHeight="15" x14ac:dyDescent="0.25"/>
  <cols>
    <col min="1" max="1" width="8.85546875" customWidth="1"/>
    <col min="2" max="2" width="15.42578125" customWidth="1"/>
  </cols>
  <sheetData>
    <row r="1" spans="1:35" x14ac:dyDescent="0.25">
      <c r="A1" s="1" t="s">
        <v>0</v>
      </c>
      <c r="B1" s="1" t="s">
        <v>1</v>
      </c>
      <c r="C1" s="2" t="s">
        <v>2</v>
      </c>
      <c r="D1" s="2"/>
      <c r="E1" s="2" t="s">
        <v>3</v>
      </c>
      <c r="F1" s="2"/>
      <c r="G1" s="2" t="s">
        <v>4</v>
      </c>
      <c r="H1" s="2"/>
      <c r="I1" s="2" t="s">
        <v>5</v>
      </c>
      <c r="J1" s="2"/>
      <c r="K1" s="2" t="s">
        <v>6</v>
      </c>
      <c r="L1" s="2"/>
      <c r="M1" s="2" t="s">
        <v>7</v>
      </c>
      <c r="N1" s="2"/>
      <c r="O1" s="2" t="s">
        <v>8</v>
      </c>
      <c r="P1" s="2"/>
      <c r="Q1" s="2" t="s">
        <v>9</v>
      </c>
      <c r="R1" s="2"/>
      <c r="S1" s="2" t="s">
        <v>10</v>
      </c>
      <c r="T1" s="2"/>
      <c r="U1" s="2" t="s">
        <v>11</v>
      </c>
      <c r="V1" s="2"/>
      <c r="W1" s="2" t="s">
        <v>12</v>
      </c>
      <c r="X1" s="2"/>
      <c r="Y1" s="2" t="s">
        <v>13</v>
      </c>
      <c r="Z1" s="2"/>
    </row>
    <row r="2" spans="1:35" x14ac:dyDescent="0.25">
      <c r="A2" s="1"/>
      <c r="B2" s="1"/>
      <c r="C2" s="1" t="s">
        <v>14</v>
      </c>
      <c r="D2" s="1" t="s">
        <v>15</v>
      </c>
      <c r="E2" s="1" t="s">
        <v>14</v>
      </c>
      <c r="F2" s="1" t="s">
        <v>15</v>
      </c>
      <c r="G2" s="1" t="s">
        <v>14</v>
      </c>
      <c r="H2" s="1" t="s">
        <v>15</v>
      </c>
      <c r="I2" s="1" t="s">
        <v>14</v>
      </c>
      <c r="J2" s="1" t="s">
        <v>15</v>
      </c>
      <c r="K2" s="1" t="s">
        <v>14</v>
      </c>
      <c r="L2" s="1" t="s">
        <v>15</v>
      </c>
      <c r="M2" s="1" t="s">
        <v>14</v>
      </c>
      <c r="N2" s="1" t="s">
        <v>15</v>
      </c>
      <c r="O2" s="1" t="s">
        <v>14</v>
      </c>
      <c r="P2" s="1" t="s">
        <v>15</v>
      </c>
      <c r="Q2" s="1" t="s">
        <v>14</v>
      </c>
      <c r="R2" s="1" t="s">
        <v>15</v>
      </c>
      <c r="S2" s="1" t="s">
        <v>14</v>
      </c>
      <c r="T2" s="1" t="s">
        <v>15</v>
      </c>
      <c r="U2" s="1" t="s">
        <v>14</v>
      </c>
      <c r="V2" s="1" t="s">
        <v>15</v>
      </c>
      <c r="W2" s="1" t="s">
        <v>14</v>
      </c>
      <c r="X2" s="1" t="s">
        <v>15</v>
      </c>
      <c r="Y2" s="1" t="s">
        <v>14</v>
      </c>
      <c r="Z2" s="1" t="s">
        <v>15</v>
      </c>
    </row>
    <row r="3" spans="1:35" x14ac:dyDescent="0.25">
      <c r="A3" t="s">
        <v>16</v>
      </c>
      <c r="B3" t="s">
        <v>17</v>
      </c>
      <c r="W3">
        <v>2</v>
      </c>
      <c r="X3">
        <v>214</v>
      </c>
      <c r="AH3" t="str">
        <f>A3</f>
        <v>AFG</v>
      </c>
      <c r="AI3">
        <f>SUM(C3:Z3)</f>
        <v>216</v>
      </c>
    </row>
    <row r="4" spans="1:35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H4" t="str">
        <f t="shared" ref="AH4:AH67" si="0">A4</f>
        <v>ALB</v>
      </c>
      <c r="AI4">
        <f t="shared" ref="AI4:AI67" si="1">SUM(C4:Z4)</f>
        <v>30514</v>
      </c>
    </row>
    <row r="5" spans="1:35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H5" t="str">
        <f t="shared" si="0"/>
        <v>ALG</v>
      </c>
      <c r="AI5">
        <f t="shared" si="1"/>
        <v>9271</v>
      </c>
    </row>
    <row r="6" spans="1:35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H6" t="str">
        <f t="shared" si="0"/>
        <v>ARE</v>
      </c>
      <c r="AI6">
        <f t="shared" si="1"/>
        <v>262556</v>
      </c>
    </row>
    <row r="7" spans="1:35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H7" t="str">
        <f t="shared" si="0"/>
        <v>AUT</v>
      </c>
      <c r="AI7">
        <f t="shared" si="1"/>
        <v>161</v>
      </c>
    </row>
    <row r="8" spans="1:35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H8" t="str">
        <f t="shared" si="0"/>
        <v>AUT</v>
      </c>
      <c r="AI8">
        <f t="shared" si="1"/>
        <v>105282</v>
      </c>
    </row>
    <row r="9" spans="1:35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H9" t="str">
        <f t="shared" si="0"/>
        <v>AZE</v>
      </c>
      <c r="AI9">
        <f t="shared" si="1"/>
        <v>25178</v>
      </c>
    </row>
    <row r="10" spans="1:35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H10" t="str">
        <f t="shared" si="0"/>
        <v>BEL</v>
      </c>
      <c r="AI10">
        <f t="shared" si="1"/>
        <v>557534</v>
      </c>
    </row>
    <row r="11" spans="1:35" x14ac:dyDescent="0.25">
      <c r="A11" t="s">
        <v>29</v>
      </c>
      <c r="B11" t="s">
        <v>31</v>
      </c>
      <c r="Y11">
        <v>1</v>
      </c>
      <c r="Z11">
        <v>10</v>
      </c>
      <c r="AH11" t="str">
        <f t="shared" si="0"/>
        <v>BEL</v>
      </c>
      <c r="AI11">
        <f t="shared" si="1"/>
        <v>11</v>
      </c>
    </row>
    <row r="12" spans="1:35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H12" t="str">
        <f t="shared" si="0"/>
        <v>BGR</v>
      </c>
      <c r="AI12">
        <f t="shared" si="1"/>
        <v>29412</v>
      </c>
    </row>
    <row r="13" spans="1:35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H13" t="str">
        <f t="shared" si="0"/>
        <v>BGR</v>
      </c>
      <c r="AI13">
        <f t="shared" si="1"/>
        <v>49524</v>
      </c>
    </row>
    <row r="14" spans="1:35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H14" t="str">
        <f t="shared" si="0"/>
        <v>BIH</v>
      </c>
      <c r="AI14">
        <f t="shared" si="1"/>
        <v>18048</v>
      </c>
    </row>
    <row r="15" spans="1:35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H15" t="str">
        <f t="shared" si="0"/>
        <v>BIH</v>
      </c>
      <c r="AI15">
        <f t="shared" si="1"/>
        <v>251</v>
      </c>
    </row>
    <row r="16" spans="1:35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H16" t="str">
        <f t="shared" si="0"/>
        <v>BLR</v>
      </c>
      <c r="AI16">
        <f t="shared" si="1"/>
        <v>158</v>
      </c>
    </row>
    <row r="17" spans="1:35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H17" t="str">
        <f t="shared" si="0"/>
        <v>BLR</v>
      </c>
      <c r="AI17">
        <f t="shared" si="1"/>
        <v>15760</v>
      </c>
    </row>
    <row r="18" spans="1:35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H18" t="str">
        <f t="shared" si="0"/>
        <v>CAN</v>
      </c>
      <c r="AI18">
        <f t="shared" si="1"/>
        <v>53438</v>
      </c>
    </row>
    <row r="19" spans="1:35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H19" t="str">
        <f t="shared" si="0"/>
        <v>CHE</v>
      </c>
      <c r="AI19">
        <f t="shared" si="1"/>
        <v>96354</v>
      </c>
    </row>
    <row r="20" spans="1:35" x14ac:dyDescent="0.25">
      <c r="A20" t="s">
        <v>43</v>
      </c>
      <c r="B20" t="s">
        <v>45</v>
      </c>
      <c r="G20">
        <v>1</v>
      </c>
      <c r="H20">
        <v>94</v>
      </c>
      <c r="AH20" t="str">
        <f t="shared" si="0"/>
        <v>CHE</v>
      </c>
      <c r="AI20">
        <f t="shared" si="1"/>
        <v>95</v>
      </c>
    </row>
    <row r="21" spans="1:35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H21" t="str">
        <f t="shared" si="0"/>
        <v>CHE</v>
      </c>
      <c r="AI21">
        <f t="shared" si="1"/>
        <v>115124</v>
      </c>
    </row>
    <row r="22" spans="1:35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H22" t="str">
        <f t="shared" si="0"/>
        <v>CHE</v>
      </c>
      <c r="AI22">
        <f t="shared" si="1"/>
        <v>226699</v>
      </c>
    </row>
    <row r="23" spans="1:35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H23" t="str">
        <f t="shared" si="0"/>
        <v>CHN</v>
      </c>
      <c r="AI23">
        <f t="shared" si="1"/>
        <v>64455</v>
      </c>
    </row>
    <row r="24" spans="1:35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H24" t="str">
        <f t="shared" si="0"/>
        <v>CYP</v>
      </c>
      <c r="AI24">
        <f t="shared" si="1"/>
        <v>55809</v>
      </c>
    </row>
    <row r="25" spans="1:35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H25" t="str">
        <f t="shared" si="0"/>
        <v>CYP</v>
      </c>
      <c r="AI25">
        <f t="shared" si="1"/>
        <v>631</v>
      </c>
    </row>
    <row r="26" spans="1:35" x14ac:dyDescent="0.25">
      <c r="A26" t="s">
        <v>53</v>
      </c>
      <c r="B26" t="s">
        <v>54</v>
      </c>
      <c r="M26">
        <v>1</v>
      </c>
      <c r="N26">
        <v>164</v>
      </c>
      <c r="AH26" t="str">
        <f t="shared" si="0"/>
        <v>CZE</v>
      </c>
      <c r="AI26">
        <f t="shared" si="1"/>
        <v>165</v>
      </c>
    </row>
    <row r="27" spans="1:35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H27" t="str">
        <f t="shared" si="0"/>
        <v>CZE</v>
      </c>
      <c r="AI27">
        <f t="shared" si="1"/>
        <v>111303</v>
      </c>
    </row>
    <row r="28" spans="1:35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H28" t="str">
        <f t="shared" si="0"/>
        <v>DEU</v>
      </c>
      <c r="AI28">
        <f t="shared" si="1"/>
        <v>422144</v>
      </c>
    </row>
    <row r="29" spans="1:35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H29" t="str">
        <f t="shared" si="0"/>
        <v>DEU</v>
      </c>
      <c r="AI29">
        <f t="shared" si="1"/>
        <v>72213</v>
      </c>
    </row>
    <row r="30" spans="1:35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H30" t="str">
        <f t="shared" si="0"/>
        <v>DEU</v>
      </c>
      <c r="AI30">
        <f t="shared" si="1"/>
        <v>83183</v>
      </c>
    </row>
    <row r="31" spans="1:35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H31" t="str">
        <f t="shared" si="0"/>
        <v>DEU</v>
      </c>
      <c r="AI31">
        <f t="shared" si="1"/>
        <v>137453</v>
      </c>
    </row>
    <row r="32" spans="1:35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H32" t="str">
        <f t="shared" si="0"/>
        <v>DEU</v>
      </c>
      <c r="AI32">
        <f t="shared" si="1"/>
        <v>452589</v>
      </c>
    </row>
    <row r="33" spans="1:35" x14ac:dyDescent="0.25">
      <c r="A33" t="s">
        <v>56</v>
      </c>
      <c r="B33" t="s">
        <v>62</v>
      </c>
      <c r="K33">
        <v>1</v>
      </c>
      <c r="L33">
        <v>166</v>
      </c>
      <c r="AH33" t="str">
        <f t="shared" si="0"/>
        <v>DEU</v>
      </c>
      <c r="AI33">
        <f t="shared" si="1"/>
        <v>167</v>
      </c>
    </row>
    <row r="34" spans="1:35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H34" t="str">
        <f t="shared" si="0"/>
        <v>DEU</v>
      </c>
      <c r="AI34">
        <f t="shared" si="1"/>
        <v>52015</v>
      </c>
    </row>
    <row r="35" spans="1:35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H35" t="str">
        <f t="shared" si="0"/>
        <v>DEU</v>
      </c>
      <c r="AI35">
        <f t="shared" si="1"/>
        <v>79582</v>
      </c>
    </row>
    <row r="36" spans="1:35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H36" t="str">
        <f t="shared" si="0"/>
        <v>DEU</v>
      </c>
      <c r="AI36">
        <f t="shared" si="1"/>
        <v>40447</v>
      </c>
    </row>
    <row r="37" spans="1:35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H37" t="str">
        <f t="shared" si="0"/>
        <v>DEU</v>
      </c>
      <c r="AI37">
        <f t="shared" si="1"/>
        <v>31263</v>
      </c>
    </row>
    <row r="38" spans="1:35" x14ac:dyDescent="0.25">
      <c r="A38" t="s">
        <v>56</v>
      </c>
      <c r="B38" t="s">
        <v>67</v>
      </c>
      <c r="G38">
        <v>1</v>
      </c>
      <c r="H38">
        <v>166</v>
      </c>
      <c r="AH38" t="str">
        <f t="shared" si="0"/>
        <v>DEU</v>
      </c>
      <c r="AI38">
        <f t="shared" si="1"/>
        <v>167</v>
      </c>
    </row>
    <row r="39" spans="1:35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H39" t="str">
        <f t="shared" si="0"/>
        <v>DEU</v>
      </c>
      <c r="AI39">
        <f t="shared" si="1"/>
        <v>346454</v>
      </c>
    </row>
    <row r="40" spans="1:35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H40" t="str">
        <f t="shared" si="0"/>
        <v>DEU</v>
      </c>
      <c r="AI40">
        <f t="shared" si="1"/>
        <v>120392</v>
      </c>
    </row>
    <row r="41" spans="1:35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H41" t="str">
        <f t="shared" si="0"/>
        <v>DEU</v>
      </c>
      <c r="AI41">
        <f t="shared" si="1"/>
        <v>135019</v>
      </c>
    </row>
    <row r="42" spans="1:35" x14ac:dyDescent="0.25">
      <c r="A42" t="s">
        <v>71</v>
      </c>
      <c r="B42" t="s">
        <v>72</v>
      </c>
      <c r="W42">
        <v>2</v>
      </c>
      <c r="X42">
        <v>53</v>
      </c>
      <c r="AH42" t="str">
        <f t="shared" si="0"/>
        <v>DNK</v>
      </c>
      <c r="AI42">
        <f t="shared" si="1"/>
        <v>55</v>
      </c>
    </row>
    <row r="43" spans="1:35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H43" t="str">
        <f t="shared" si="0"/>
        <v>DNK</v>
      </c>
      <c r="AI43">
        <f t="shared" si="1"/>
        <v>48062</v>
      </c>
    </row>
    <row r="44" spans="1:35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H44" t="str">
        <f t="shared" si="0"/>
        <v>DNK</v>
      </c>
      <c r="AI44">
        <f t="shared" si="1"/>
        <v>238705</v>
      </c>
    </row>
    <row r="45" spans="1:35" x14ac:dyDescent="0.25">
      <c r="A45" t="s">
        <v>71</v>
      </c>
      <c r="B45" t="s">
        <v>75</v>
      </c>
      <c r="U45">
        <v>2</v>
      </c>
      <c r="V45">
        <v>288</v>
      </c>
      <c r="AH45" t="str">
        <f t="shared" si="0"/>
        <v>DNK</v>
      </c>
      <c r="AI45">
        <f t="shared" si="1"/>
        <v>290</v>
      </c>
    </row>
    <row r="46" spans="1:35" x14ac:dyDescent="0.25">
      <c r="A46" t="s">
        <v>71</v>
      </c>
      <c r="B46" t="s">
        <v>76</v>
      </c>
      <c r="O46">
        <v>2</v>
      </c>
      <c r="P46">
        <v>161</v>
      </c>
      <c r="AH46" t="str">
        <f t="shared" si="0"/>
        <v>DNK</v>
      </c>
      <c r="AI46">
        <f t="shared" si="1"/>
        <v>163</v>
      </c>
    </row>
    <row r="47" spans="1:35" x14ac:dyDescent="0.25">
      <c r="A47" t="s">
        <v>71</v>
      </c>
      <c r="B47" t="s">
        <v>77</v>
      </c>
      <c r="S47">
        <v>2</v>
      </c>
      <c r="T47">
        <v>342</v>
      </c>
      <c r="AH47" t="str">
        <f t="shared" si="0"/>
        <v>DNK</v>
      </c>
      <c r="AI47">
        <f t="shared" si="1"/>
        <v>344</v>
      </c>
    </row>
    <row r="48" spans="1:35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H48" t="str">
        <f t="shared" si="0"/>
        <v>EGY</v>
      </c>
      <c r="AI48">
        <f t="shared" si="1"/>
        <v>21771</v>
      </c>
    </row>
    <row r="49" spans="1:35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H49" t="str">
        <f t="shared" si="0"/>
        <v>EGY</v>
      </c>
      <c r="AI49">
        <f t="shared" si="1"/>
        <v>47656</v>
      </c>
    </row>
    <row r="50" spans="1:35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H50" t="str">
        <f t="shared" si="0"/>
        <v>EGY</v>
      </c>
      <c r="AI50">
        <f t="shared" si="1"/>
        <v>10348</v>
      </c>
    </row>
    <row r="51" spans="1:35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H51" t="str">
        <f t="shared" si="0"/>
        <v>ESP</v>
      </c>
      <c r="AI51">
        <f t="shared" si="1"/>
        <v>33819</v>
      </c>
    </row>
    <row r="52" spans="1:35" x14ac:dyDescent="0.25">
      <c r="A52" t="s">
        <v>82</v>
      </c>
      <c r="B52" t="s">
        <v>84</v>
      </c>
      <c r="I52">
        <v>2</v>
      </c>
      <c r="J52">
        <v>349</v>
      </c>
      <c r="AH52" t="str">
        <f t="shared" si="0"/>
        <v>ESP</v>
      </c>
      <c r="AI52">
        <f t="shared" si="1"/>
        <v>351</v>
      </c>
    </row>
    <row r="53" spans="1:35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H53" t="str">
        <f t="shared" si="0"/>
        <v>ESP</v>
      </c>
      <c r="AI53">
        <f t="shared" si="1"/>
        <v>263888</v>
      </c>
    </row>
    <row r="54" spans="1:35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H54" t="str">
        <f t="shared" si="0"/>
        <v>ESP</v>
      </c>
      <c r="AI54">
        <f t="shared" si="1"/>
        <v>2616</v>
      </c>
    </row>
    <row r="55" spans="1:35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H55" t="str">
        <f t="shared" si="0"/>
        <v>ESP</v>
      </c>
      <c r="AI55">
        <f t="shared" si="1"/>
        <v>16477</v>
      </c>
    </row>
    <row r="56" spans="1:35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H56" t="str">
        <f t="shared" si="0"/>
        <v>ESP</v>
      </c>
      <c r="AI56">
        <f t="shared" si="1"/>
        <v>5632</v>
      </c>
    </row>
    <row r="57" spans="1:35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H57" t="str">
        <f t="shared" si="0"/>
        <v>ESP</v>
      </c>
      <c r="AI57">
        <f t="shared" si="1"/>
        <v>16027</v>
      </c>
    </row>
    <row r="58" spans="1:35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H58" t="str">
        <f t="shared" si="0"/>
        <v>ESP</v>
      </c>
      <c r="AI58">
        <f t="shared" si="1"/>
        <v>18866</v>
      </c>
    </row>
    <row r="59" spans="1:35" x14ac:dyDescent="0.25">
      <c r="A59" t="s">
        <v>82</v>
      </c>
      <c r="B59" t="s">
        <v>91</v>
      </c>
      <c r="S59">
        <v>1</v>
      </c>
      <c r="T59">
        <v>177</v>
      </c>
      <c r="AH59" t="str">
        <f t="shared" si="0"/>
        <v>ESP</v>
      </c>
      <c r="AI59">
        <f t="shared" si="1"/>
        <v>178</v>
      </c>
    </row>
    <row r="60" spans="1:35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H60" t="str">
        <f t="shared" si="0"/>
        <v>ESP</v>
      </c>
      <c r="AI60">
        <f t="shared" si="1"/>
        <v>232022</v>
      </c>
    </row>
    <row r="61" spans="1:35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H61" t="str">
        <f t="shared" si="0"/>
        <v>ESP</v>
      </c>
      <c r="AI61">
        <f t="shared" si="1"/>
        <v>85166</v>
      </c>
    </row>
    <row r="62" spans="1:35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H62" t="str">
        <f t="shared" si="0"/>
        <v>ESP</v>
      </c>
      <c r="AI62">
        <f t="shared" si="1"/>
        <v>23808</v>
      </c>
    </row>
    <row r="63" spans="1:35" x14ac:dyDescent="0.25">
      <c r="A63" t="s">
        <v>82</v>
      </c>
      <c r="B63" t="s">
        <v>95</v>
      </c>
      <c r="U63">
        <v>1</v>
      </c>
      <c r="V63">
        <v>160</v>
      </c>
      <c r="AH63" t="str">
        <f t="shared" si="0"/>
        <v>ESP</v>
      </c>
      <c r="AI63">
        <f t="shared" si="1"/>
        <v>161</v>
      </c>
    </row>
    <row r="64" spans="1:35" x14ac:dyDescent="0.25">
      <c r="A64" t="s">
        <v>82</v>
      </c>
      <c r="B64" t="s">
        <v>96</v>
      </c>
      <c r="Y64">
        <v>2</v>
      </c>
      <c r="Z64">
        <v>376</v>
      </c>
      <c r="AH64" t="str">
        <f t="shared" si="0"/>
        <v>ESP</v>
      </c>
      <c r="AI64">
        <f t="shared" si="1"/>
        <v>378</v>
      </c>
    </row>
    <row r="65" spans="1:35" x14ac:dyDescent="0.25">
      <c r="A65" t="s">
        <v>82</v>
      </c>
      <c r="B65" t="s">
        <v>97</v>
      </c>
      <c r="G65">
        <v>2</v>
      </c>
      <c r="H65">
        <v>188</v>
      </c>
      <c r="AH65" t="str">
        <f t="shared" si="0"/>
        <v>ESP</v>
      </c>
      <c r="AI65">
        <f t="shared" si="1"/>
        <v>190</v>
      </c>
    </row>
    <row r="66" spans="1:35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H66" t="str">
        <f t="shared" si="0"/>
        <v>ESP</v>
      </c>
      <c r="AI66">
        <f t="shared" si="1"/>
        <v>33013</v>
      </c>
    </row>
    <row r="67" spans="1:35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H67" t="str">
        <f t="shared" si="0"/>
        <v>ESP</v>
      </c>
      <c r="AI67">
        <f t="shared" si="1"/>
        <v>9490</v>
      </c>
    </row>
    <row r="68" spans="1:35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H68" t="str">
        <f t="shared" ref="AH68:AH131" si="2">A68</f>
        <v>ESP</v>
      </c>
      <c r="AI68">
        <f t="shared" ref="AI68:AI131" si="3">SUM(C68:Z68)</f>
        <v>1377</v>
      </c>
    </row>
    <row r="69" spans="1:35" x14ac:dyDescent="0.25">
      <c r="A69" t="s">
        <v>82</v>
      </c>
      <c r="B69" t="s">
        <v>101</v>
      </c>
      <c r="I69">
        <v>1</v>
      </c>
      <c r="J69">
        <v>139</v>
      </c>
      <c r="AH69" t="str">
        <f t="shared" si="2"/>
        <v>ESP</v>
      </c>
      <c r="AI69">
        <f t="shared" si="3"/>
        <v>140</v>
      </c>
    </row>
    <row r="70" spans="1:35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H70" t="str">
        <f t="shared" si="2"/>
        <v>ESP</v>
      </c>
      <c r="AI70">
        <f t="shared" si="3"/>
        <v>750</v>
      </c>
    </row>
    <row r="71" spans="1:35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H71" t="str">
        <f t="shared" si="2"/>
        <v>EST</v>
      </c>
      <c r="AI71">
        <f t="shared" si="3"/>
        <v>139</v>
      </c>
    </row>
    <row r="72" spans="1:35" x14ac:dyDescent="0.25">
      <c r="A72" t="s">
        <v>103</v>
      </c>
      <c r="B72" t="s">
        <v>105</v>
      </c>
      <c r="S72">
        <v>1</v>
      </c>
      <c r="T72">
        <v>8</v>
      </c>
      <c r="AH72" t="str">
        <f t="shared" si="2"/>
        <v>EST</v>
      </c>
      <c r="AI72">
        <f t="shared" si="3"/>
        <v>9</v>
      </c>
    </row>
    <row r="73" spans="1:35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H73" t="str">
        <f t="shared" si="2"/>
        <v>FIN</v>
      </c>
      <c r="AI73">
        <f t="shared" si="3"/>
        <v>229561</v>
      </c>
    </row>
    <row r="74" spans="1:35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H74" t="str">
        <f t="shared" si="2"/>
        <v>FIN</v>
      </c>
      <c r="AI74">
        <f t="shared" si="3"/>
        <v>22396</v>
      </c>
    </row>
    <row r="75" spans="1:35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H75" t="str">
        <f t="shared" si="2"/>
        <v>FRA</v>
      </c>
      <c r="AI75">
        <f t="shared" si="3"/>
        <v>8208</v>
      </c>
    </row>
    <row r="76" spans="1:35" x14ac:dyDescent="0.25">
      <c r="A76" t="s">
        <v>109</v>
      </c>
      <c r="B76" t="s">
        <v>111</v>
      </c>
      <c r="K76">
        <v>2</v>
      </c>
      <c r="L76">
        <v>332</v>
      </c>
      <c r="AH76" t="str">
        <f t="shared" si="2"/>
        <v>FRA</v>
      </c>
      <c r="AI76">
        <f t="shared" si="3"/>
        <v>334</v>
      </c>
    </row>
    <row r="77" spans="1:35" x14ac:dyDescent="0.25">
      <c r="A77" t="s">
        <v>109</v>
      </c>
      <c r="B77" t="s">
        <v>112</v>
      </c>
      <c r="M77">
        <v>1</v>
      </c>
      <c r="N77">
        <v>163</v>
      </c>
      <c r="AH77" t="str">
        <f t="shared" si="2"/>
        <v>FRA</v>
      </c>
      <c r="AI77">
        <f t="shared" si="3"/>
        <v>164</v>
      </c>
    </row>
    <row r="78" spans="1:35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H78" t="str">
        <f t="shared" si="2"/>
        <v>FRA</v>
      </c>
      <c r="AI78">
        <f t="shared" si="3"/>
        <v>42402</v>
      </c>
    </row>
    <row r="79" spans="1:35" x14ac:dyDescent="0.25">
      <c r="A79" t="s">
        <v>109</v>
      </c>
      <c r="B79" t="s">
        <v>114</v>
      </c>
      <c r="M79">
        <v>4</v>
      </c>
      <c r="N79">
        <v>401</v>
      </c>
      <c r="AH79" t="str">
        <f t="shared" si="2"/>
        <v>FRA</v>
      </c>
      <c r="AI79">
        <f t="shared" si="3"/>
        <v>405</v>
      </c>
    </row>
    <row r="80" spans="1:35" x14ac:dyDescent="0.25">
      <c r="A80" t="s">
        <v>109</v>
      </c>
      <c r="B80" t="s">
        <v>115</v>
      </c>
      <c r="I80">
        <v>1</v>
      </c>
      <c r="J80">
        <v>30</v>
      </c>
      <c r="AH80" t="str">
        <f t="shared" si="2"/>
        <v>FRA</v>
      </c>
      <c r="AI80">
        <f t="shared" si="3"/>
        <v>31</v>
      </c>
    </row>
    <row r="81" spans="1:35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H81" t="str">
        <f t="shared" si="2"/>
        <v>FRA</v>
      </c>
      <c r="AI81">
        <f t="shared" si="3"/>
        <v>419</v>
      </c>
    </row>
    <row r="82" spans="1:35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H82" t="str">
        <f t="shared" si="2"/>
        <v>FRA</v>
      </c>
      <c r="AI82">
        <f t="shared" si="3"/>
        <v>45020</v>
      </c>
    </row>
    <row r="83" spans="1:35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H83" t="str">
        <f t="shared" si="2"/>
        <v>FRA</v>
      </c>
      <c r="AI83">
        <f t="shared" si="3"/>
        <v>600308</v>
      </c>
    </row>
    <row r="84" spans="1:35" x14ac:dyDescent="0.25">
      <c r="A84" t="s">
        <v>109</v>
      </c>
      <c r="B84" t="s">
        <v>119</v>
      </c>
      <c r="K84">
        <v>4</v>
      </c>
      <c r="L84">
        <v>443</v>
      </c>
      <c r="AH84" t="str">
        <f t="shared" si="2"/>
        <v>FRA</v>
      </c>
      <c r="AI84">
        <f t="shared" si="3"/>
        <v>447</v>
      </c>
    </row>
    <row r="85" spans="1:35" x14ac:dyDescent="0.25">
      <c r="A85" t="s">
        <v>109</v>
      </c>
      <c r="B85" t="s">
        <v>120</v>
      </c>
      <c r="K85">
        <v>2</v>
      </c>
      <c r="L85">
        <v>176</v>
      </c>
      <c r="AH85" t="str">
        <f t="shared" si="2"/>
        <v>FRA</v>
      </c>
      <c r="AI85">
        <f t="shared" si="3"/>
        <v>178</v>
      </c>
    </row>
    <row r="86" spans="1:35" x14ac:dyDescent="0.25">
      <c r="A86" t="s">
        <v>109</v>
      </c>
      <c r="B86" t="s">
        <v>121</v>
      </c>
      <c r="K86">
        <v>1</v>
      </c>
      <c r="L86">
        <v>100</v>
      </c>
      <c r="AH86" t="str">
        <f t="shared" si="2"/>
        <v>FRA</v>
      </c>
      <c r="AI86">
        <f t="shared" si="3"/>
        <v>101</v>
      </c>
    </row>
    <row r="87" spans="1:35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H87" t="str">
        <f t="shared" si="2"/>
        <v>GBR</v>
      </c>
      <c r="AI87">
        <f t="shared" si="3"/>
        <v>49657</v>
      </c>
    </row>
    <row r="88" spans="1:35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H88" t="str">
        <f t="shared" si="2"/>
        <v>GBR</v>
      </c>
      <c r="AI88">
        <f t="shared" si="3"/>
        <v>57894</v>
      </c>
    </row>
    <row r="89" spans="1:35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H89" t="str">
        <f t="shared" si="2"/>
        <v>GBR</v>
      </c>
      <c r="AI89">
        <f t="shared" si="3"/>
        <v>66087</v>
      </c>
    </row>
    <row r="90" spans="1:35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H90" t="str">
        <f t="shared" si="2"/>
        <v>GBR</v>
      </c>
      <c r="AI90">
        <f t="shared" si="3"/>
        <v>51074</v>
      </c>
    </row>
    <row r="91" spans="1:35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H91" t="str">
        <f t="shared" si="2"/>
        <v>GBR</v>
      </c>
      <c r="AI91">
        <f t="shared" si="3"/>
        <v>43781</v>
      </c>
    </row>
    <row r="92" spans="1:35" x14ac:dyDescent="0.25">
      <c r="A92" t="s">
        <v>122</v>
      </c>
      <c r="B92" t="s">
        <v>128</v>
      </c>
      <c r="S92">
        <v>2</v>
      </c>
      <c r="T92">
        <v>88</v>
      </c>
      <c r="AH92" t="str">
        <f t="shared" si="2"/>
        <v>GBR</v>
      </c>
      <c r="AI92">
        <f t="shared" si="3"/>
        <v>90</v>
      </c>
    </row>
    <row r="93" spans="1:35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H93" t="str">
        <f t="shared" si="2"/>
        <v>GBR</v>
      </c>
      <c r="AI93">
        <f t="shared" si="3"/>
        <v>27795</v>
      </c>
    </row>
    <row r="94" spans="1:35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H94" t="str">
        <f t="shared" si="2"/>
        <v>GBR</v>
      </c>
      <c r="AI94">
        <f t="shared" si="3"/>
        <v>45193</v>
      </c>
    </row>
    <row r="95" spans="1:35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H95" t="str">
        <f t="shared" si="2"/>
        <v>GBR</v>
      </c>
      <c r="AI95">
        <f t="shared" si="3"/>
        <v>1534724</v>
      </c>
    </row>
    <row r="96" spans="1:35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H96" t="str">
        <f t="shared" si="2"/>
        <v>GBR</v>
      </c>
      <c r="AI96">
        <f t="shared" si="3"/>
        <v>153560</v>
      </c>
    </row>
    <row r="97" spans="1:35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H97" t="str">
        <f t="shared" si="2"/>
        <v>GEO</v>
      </c>
      <c r="AI97">
        <f t="shared" si="3"/>
        <v>32390</v>
      </c>
    </row>
    <row r="98" spans="1:35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H98" t="str">
        <f t="shared" si="2"/>
        <v>GEO</v>
      </c>
      <c r="AI98">
        <f t="shared" si="3"/>
        <v>378</v>
      </c>
    </row>
    <row r="99" spans="1:35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H99" t="str">
        <f t="shared" si="2"/>
        <v>GRC</v>
      </c>
      <c r="AI99">
        <f t="shared" si="3"/>
        <v>5194</v>
      </c>
    </row>
    <row r="100" spans="1:35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H100" t="str">
        <f t="shared" si="2"/>
        <v>GRC</v>
      </c>
      <c r="AI100">
        <f t="shared" si="3"/>
        <v>129737</v>
      </c>
    </row>
    <row r="101" spans="1:35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H101" t="str">
        <f t="shared" si="2"/>
        <v>GRC</v>
      </c>
      <c r="AI101">
        <f t="shared" si="3"/>
        <v>5386</v>
      </c>
    </row>
    <row r="102" spans="1:35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H102" t="str">
        <f t="shared" si="2"/>
        <v>GRC</v>
      </c>
      <c r="AI102">
        <f t="shared" si="3"/>
        <v>32887</v>
      </c>
    </row>
    <row r="103" spans="1:35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H103" t="str">
        <f t="shared" si="2"/>
        <v>GRC</v>
      </c>
      <c r="AI103">
        <f t="shared" si="3"/>
        <v>35669</v>
      </c>
    </row>
    <row r="104" spans="1:35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H104" t="str">
        <f t="shared" si="2"/>
        <v>GRC</v>
      </c>
      <c r="AI104">
        <f t="shared" si="3"/>
        <v>5389</v>
      </c>
    </row>
    <row r="105" spans="1:35" x14ac:dyDescent="0.25">
      <c r="A105" t="s">
        <v>136</v>
      </c>
      <c r="B105" t="s">
        <v>143</v>
      </c>
      <c r="M105">
        <v>1</v>
      </c>
      <c r="N105">
        <v>155</v>
      </c>
      <c r="AH105" t="str">
        <f t="shared" si="2"/>
        <v>GRC</v>
      </c>
      <c r="AI105">
        <f t="shared" si="3"/>
        <v>156</v>
      </c>
    </row>
    <row r="106" spans="1:35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H106" t="str">
        <f t="shared" si="2"/>
        <v>GRC</v>
      </c>
      <c r="AI106">
        <f t="shared" si="3"/>
        <v>27000</v>
      </c>
    </row>
    <row r="107" spans="1:35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H107" t="str">
        <f t="shared" si="2"/>
        <v>GRC</v>
      </c>
      <c r="AI107">
        <f t="shared" si="3"/>
        <v>34996</v>
      </c>
    </row>
    <row r="108" spans="1:35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H108" t="str">
        <f t="shared" si="2"/>
        <v>GRC</v>
      </c>
      <c r="AI108">
        <f t="shared" si="3"/>
        <v>24402</v>
      </c>
    </row>
    <row r="109" spans="1:35" x14ac:dyDescent="0.25">
      <c r="A109" t="s">
        <v>147</v>
      </c>
      <c r="B109" t="s">
        <v>148</v>
      </c>
      <c r="E109">
        <v>2</v>
      </c>
      <c r="F109">
        <v>203</v>
      </c>
      <c r="AH109" t="str">
        <f t="shared" si="2"/>
        <v>HRV</v>
      </c>
      <c r="AI109">
        <f t="shared" si="3"/>
        <v>205</v>
      </c>
    </row>
    <row r="110" spans="1:35" x14ac:dyDescent="0.25">
      <c r="A110" t="s">
        <v>147</v>
      </c>
      <c r="B110" t="s">
        <v>149</v>
      </c>
      <c r="Q110">
        <v>1</v>
      </c>
      <c r="R110">
        <v>25</v>
      </c>
      <c r="AH110" t="str">
        <f t="shared" si="2"/>
        <v>HRV</v>
      </c>
      <c r="AI110">
        <f t="shared" si="3"/>
        <v>26</v>
      </c>
    </row>
    <row r="111" spans="1:35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H111" t="str">
        <f t="shared" si="2"/>
        <v>HRV</v>
      </c>
      <c r="AI111">
        <f t="shared" si="3"/>
        <v>78</v>
      </c>
    </row>
    <row r="112" spans="1:35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H112" t="str">
        <f t="shared" si="2"/>
        <v>HRV</v>
      </c>
      <c r="AI112">
        <f t="shared" si="3"/>
        <v>142</v>
      </c>
    </row>
    <row r="113" spans="1:35" x14ac:dyDescent="0.25">
      <c r="A113" t="s">
        <v>147</v>
      </c>
      <c r="B113" t="s">
        <v>152</v>
      </c>
      <c r="E113">
        <v>1</v>
      </c>
      <c r="F113">
        <v>30</v>
      </c>
      <c r="AH113" t="str">
        <f t="shared" si="2"/>
        <v>HRV</v>
      </c>
      <c r="AI113">
        <f t="shared" si="3"/>
        <v>31</v>
      </c>
    </row>
    <row r="114" spans="1:35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H114" t="str">
        <f t="shared" si="2"/>
        <v>IRL</v>
      </c>
      <c r="AI114">
        <f t="shared" si="3"/>
        <v>236788</v>
      </c>
    </row>
    <row r="115" spans="1:35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H115" t="str">
        <f t="shared" si="2"/>
        <v>ISL</v>
      </c>
      <c r="AI115">
        <f t="shared" si="3"/>
        <v>36264</v>
      </c>
    </row>
    <row r="116" spans="1:35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H116" t="str">
        <f t="shared" si="2"/>
        <v>ISR</v>
      </c>
      <c r="AI116">
        <f t="shared" si="3"/>
        <v>13627</v>
      </c>
    </row>
    <row r="117" spans="1:35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H117" t="str">
        <f t="shared" si="2"/>
        <v>ISR</v>
      </c>
      <c r="AI117">
        <f t="shared" si="3"/>
        <v>364275</v>
      </c>
    </row>
    <row r="118" spans="1:35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H118" t="str">
        <f t="shared" si="2"/>
        <v>ITA</v>
      </c>
      <c r="AI118">
        <f t="shared" si="3"/>
        <v>8932</v>
      </c>
    </row>
    <row r="119" spans="1:35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H119" t="str">
        <f t="shared" si="2"/>
        <v>ITA</v>
      </c>
      <c r="AI119">
        <f t="shared" si="3"/>
        <v>77102</v>
      </c>
    </row>
    <row r="120" spans="1:35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H120" t="str">
        <f t="shared" si="2"/>
        <v>ITA</v>
      </c>
      <c r="AI120">
        <f t="shared" si="3"/>
        <v>34047</v>
      </c>
    </row>
    <row r="121" spans="1:35" x14ac:dyDescent="0.25">
      <c r="A121" t="s">
        <v>160</v>
      </c>
      <c r="B121" t="s">
        <v>164</v>
      </c>
      <c r="E121">
        <v>1</v>
      </c>
      <c r="F121">
        <v>30</v>
      </c>
      <c r="AH121" t="str">
        <f t="shared" si="2"/>
        <v>ITA</v>
      </c>
      <c r="AI121">
        <f t="shared" si="3"/>
        <v>31</v>
      </c>
    </row>
    <row r="122" spans="1:35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H122" t="str">
        <f t="shared" si="2"/>
        <v>ITA</v>
      </c>
      <c r="AI122">
        <f t="shared" si="3"/>
        <v>57408</v>
      </c>
    </row>
    <row r="123" spans="1:35" x14ac:dyDescent="0.25">
      <c r="A123" t="s">
        <v>160</v>
      </c>
      <c r="B123" t="s">
        <v>166</v>
      </c>
      <c r="K123">
        <v>1</v>
      </c>
      <c r="L123">
        <v>45</v>
      </c>
      <c r="AH123" t="str">
        <f t="shared" si="2"/>
        <v>ITA</v>
      </c>
      <c r="AI123">
        <f t="shared" si="3"/>
        <v>46</v>
      </c>
    </row>
    <row r="124" spans="1:35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H124" t="str">
        <f t="shared" si="2"/>
        <v>ITA</v>
      </c>
      <c r="AI124">
        <f t="shared" si="3"/>
        <v>22518</v>
      </c>
    </row>
    <row r="125" spans="1:35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H125" t="str">
        <f t="shared" si="2"/>
        <v>ITA</v>
      </c>
      <c r="AI125">
        <f t="shared" si="3"/>
        <v>360920</v>
      </c>
    </row>
    <row r="126" spans="1:35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H126" t="str">
        <f t="shared" si="2"/>
        <v>ITA</v>
      </c>
      <c r="AI126">
        <f t="shared" si="3"/>
        <v>65976</v>
      </c>
    </row>
    <row r="127" spans="1:35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H127" t="str">
        <f t="shared" si="2"/>
        <v>ITA</v>
      </c>
      <c r="AI127">
        <f t="shared" si="3"/>
        <v>8382</v>
      </c>
    </row>
    <row r="128" spans="1:35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H128" t="str">
        <f t="shared" si="2"/>
        <v>ITA</v>
      </c>
      <c r="AI128">
        <f t="shared" si="3"/>
        <v>50125</v>
      </c>
    </row>
    <row r="129" spans="1:35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H129" t="str">
        <f t="shared" si="2"/>
        <v>ITA</v>
      </c>
      <c r="AI129">
        <f t="shared" si="3"/>
        <v>387003</v>
      </c>
    </row>
    <row r="130" spans="1:35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H130" t="str">
        <f t="shared" si="2"/>
        <v>ITA</v>
      </c>
      <c r="AI130">
        <f t="shared" si="3"/>
        <v>49546</v>
      </c>
    </row>
    <row r="131" spans="1:35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H131" t="str">
        <f t="shared" si="2"/>
        <v>ITA</v>
      </c>
      <c r="AI131">
        <f t="shared" si="3"/>
        <v>293</v>
      </c>
    </row>
    <row r="132" spans="1:35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H132" t="str">
        <f t="shared" ref="AH132:AH183" si="4">A132</f>
        <v>ITA</v>
      </c>
      <c r="AI132">
        <f t="shared" ref="AI132:AI183" si="5">SUM(C132:Z132)</f>
        <v>36990</v>
      </c>
    </row>
    <row r="133" spans="1:35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H133" t="str">
        <f t="shared" si="4"/>
        <v>ITA</v>
      </c>
      <c r="AI133">
        <f t="shared" si="5"/>
        <v>288</v>
      </c>
    </row>
    <row r="134" spans="1:35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H134" t="str">
        <f t="shared" si="4"/>
        <v>JOR</v>
      </c>
      <c r="AI134">
        <f t="shared" si="5"/>
        <v>1184</v>
      </c>
    </row>
    <row r="135" spans="1:35" x14ac:dyDescent="0.25">
      <c r="A135" t="s">
        <v>179</v>
      </c>
      <c r="B135" t="s">
        <v>180</v>
      </c>
      <c r="Q135">
        <v>2</v>
      </c>
      <c r="R135">
        <v>467</v>
      </c>
      <c r="AH135" t="str">
        <f t="shared" si="4"/>
        <v>JPN</v>
      </c>
      <c r="AI135">
        <f t="shared" si="5"/>
        <v>469</v>
      </c>
    </row>
    <row r="136" spans="1:35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H136" t="str">
        <f t="shared" si="4"/>
        <v>KAZ</v>
      </c>
      <c r="AI136">
        <f t="shared" si="5"/>
        <v>17100</v>
      </c>
    </row>
    <row r="137" spans="1:35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H137" t="str">
        <f t="shared" si="4"/>
        <v>KAZ</v>
      </c>
      <c r="AI137">
        <f t="shared" si="5"/>
        <v>3304</v>
      </c>
    </row>
    <row r="138" spans="1:35" x14ac:dyDescent="0.25">
      <c r="A138" t="s">
        <v>184</v>
      </c>
      <c r="B138" t="s">
        <v>185</v>
      </c>
      <c r="W138">
        <v>2</v>
      </c>
      <c r="X138">
        <v>88</v>
      </c>
      <c r="AH138" t="str">
        <f t="shared" si="4"/>
        <v>LUX</v>
      </c>
      <c r="AI138">
        <f t="shared" si="5"/>
        <v>90</v>
      </c>
    </row>
    <row r="139" spans="1:35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H139" t="str">
        <f t="shared" si="4"/>
        <v>LVA</v>
      </c>
      <c r="AI139">
        <f t="shared" si="5"/>
        <v>24444</v>
      </c>
    </row>
    <row r="140" spans="1:35" x14ac:dyDescent="0.25">
      <c r="A140" t="s">
        <v>186</v>
      </c>
      <c r="B140" t="s">
        <v>188</v>
      </c>
      <c r="G140">
        <v>1</v>
      </c>
      <c r="H140">
        <v>166</v>
      </c>
      <c r="AH140" t="str">
        <f t="shared" si="4"/>
        <v>LVA</v>
      </c>
      <c r="AI140">
        <f t="shared" si="5"/>
        <v>167</v>
      </c>
    </row>
    <row r="141" spans="1:35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H141" t="str">
        <f t="shared" si="4"/>
        <v>MAR</v>
      </c>
      <c r="AI141">
        <f t="shared" si="5"/>
        <v>5056</v>
      </c>
    </row>
    <row r="142" spans="1:35" x14ac:dyDescent="0.25">
      <c r="A142" t="s">
        <v>189</v>
      </c>
      <c r="B142" t="s">
        <v>191</v>
      </c>
      <c r="K142">
        <v>1</v>
      </c>
      <c r="L142">
        <v>149</v>
      </c>
      <c r="AH142" t="str">
        <f t="shared" si="4"/>
        <v>MAR</v>
      </c>
      <c r="AI142">
        <f t="shared" si="5"/>
        <v>150</v>
      </c>
    </row>
    <row r="143" spans="1:35" x14ac:dyDescent="0.25">
      <c r="A143" t="s">
        <v>189</v>
      </c>
      <c r="B143" t="s">
        <v>192</v>
      </c>
      <c r="U143">
        <v>2</v>
      </c>
      <c r="V143">
        <v>126</v>
      </c>
      <c r="AH143" t="str">
        <f t="shared" si="4"/>
        <v>MAR</v>
      </c>
      <c r="AI143">
        <f t="shared" si="5"/>
        <v>128</v>
      </c>
    </row>
    <row r="144" spans="1:35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H144" t="str">
        <f t="shared" si="4"/>
        <v>MAR</v>
      </c>
      <c r="AI144">
        <f t="shared" si="5"/>
        <v>5916</v>
      </c>
    </row>
    <row r="145" spans="1:35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H145" t="str">
        <f t="shared" si="4"/>
        <v>MKD</v>
      </c>
      <c r="AI145">
        <f t="shared" si="5"/>
        <v>21807</v>
      </c>
    </row>
    <row r="146" spans="1:35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H146" t="str">
        <f t="shared" si="4"/>
        <v>MLT</v>
      </c>
      <c r="AI146">
        <f t="shared" si="5"/>
        <v>83525</v>
      </c>
    </row>
    <row r="147" spans="1:35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H147" t="str">
        <f t="shared" si="4"/>
        <v>MNE</v>
      </c>
      <c r="AI147">
        <f t="shared" si="5"/>
        <v>25424</v>
      </c>
    </row>
    <row r="148" spans="1:35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H148" t="str">
        <f t="shared" si="4"/>
        <v>NLD</v>
      </c>
      <c r="AI148">
        <f t="shared" si="5"/>
        <v>446823</v>
      </c>
    </row>
    <row r="149" spans="1:35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H149" t="str">
        <f t="shared" si="4"/>
        <v>NLD</v>
      </c>
      <c r="AI149">
        <f t="shared" si="5"/>
        <v>264180</v>
      </c>
    </row>
    <row r="150" spans="1:35" x14ac:dyDescent="0.25">
      <c r="A150" t="s">
        <v>200</v>
      </c>
      <c r="B150" t="s">
        <v>203</v>
      </c>
      <c r="C150">
        <v>1</v>
      </c>
      <c r="D150">
        <v>210</v>
      </c>
      <c r="AH150" t="str">
        <f t="shared" si="4"/>
        <v>NLD</v>
      </c>
      <c r="AI150">
        <f t="shared" si="5"/>
        <v>211</v>
      </c>
    </row>
    <row r="151" spans="1:35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H151" t="str">
        <f t="shared" si="4"/>
        <v>NLD</v>
      </c>
      <c r="AI151">
        <f t="shared" si="5"/>
        <v>72925</v>
      </c>
    </row>
    <row r="152" spans="1:35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H152" t="str">
        <f t="shared" si="4"/>
        <v>NOR</v>
      </c>
      <c r="AI152">
        <f t="shared" si="5"/>
        <v>23267</v>
      </c>
    </row>
    <row r="153" spans="1:35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H153" t="str">
        <f t="shared" si="4"/>
        <v>NOR</v>
      </c>
      <c r="AI153">
        <f t="shared" si="5"/>
        <v>167198</v>
      </c>
    </row>
    <row r="154" spans="1:35" x14ac:dyDescent="0.25">
      <c r="A154" t="s">
        <v>205</v>
      </c>
      <c r="B154" t="s">
        <v>208</v>
      </c>
      <c r="W154">
        <v>2</v>
      </c>
      <c r="X154">
        <v>172</v>
      </c>
      <c r="AH154" t="str">
        <f t="shared" si="4"/>
        <v>NOR</v>
      </c>
      <c r="AI154">
        <f t="shared" si="5"/>
        <v>174</v>
      </c>
    </row>
    <row r="155" spans="1:35" x14ac:dyDescent="0.25">
      <c r="A155" t="s">
        <v>209</v>
      </c>
      <c r="B155" t="s">
        <v>210</v>
      </c>
      <c r="C155">
        <v>1</v>
      </c>
      <c r="D155">
        <v>170</v>
      </c>
      <c r="AH155" t="str">
        <f t="shared" si="4"/>
        <v>POL</v>
      </c>
      <c r="AI155">
        <f t="shared" si="5"/>
        <v>171</v>
      </c>
    </row>
    <row r="156" spans="1:35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H156" t="str">
        <f t="shared" si="4"/>
        <v>POL</v>
      </c>
      <c r="AI156">
        <f t="shared" si="5"/>
        <v>276</v>
      </c>
    </row>
    <row r="157" spans="1:35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H157" t="str">
        <f t="shared" si="4"/>
        <v>POL</v>
      </c>
      <c r="AI157">
        <f t="shared" si="5"/>
        <v>236</v>
      </c>
    </row>
    <row r="158" spans="1:35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H158" t="str">
        <f t="shared" si="4"/>
        <v>POL</v>
      </c>
      <c r="AI158">
        <f t="shared" si="5"/>
        <v>241446</v>
      </c>
    </row>
    <row r="159" spans="1:35" x14ac:dyDescent="0.25">
      <c r="A159" t="s">
        <v>209</v>
      </c>
      <c r="B159" t="s">
        <v>214</v>
      </c>
      <c r="Y159">
        <v>2</v>
      </c>
      <c r="Z159">
        <v>195</v>
      </c>
      <c r="AH159" t="str">
        <f t="shared" si="4"/>
        <v>POL</v>
      </c>
      <c r="AI159">
        <f t="shared" si="5"/>
        <v>197</v>
      </c>
    </row>
    <row r="160" spans="1:35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H160" t="str">
        <f t="shared" si="4"/>
        <v>PRT</v>
      </c>
      <c r="AI160">
        <f t="shared" si="5"/>
        <v>16389</v>
      </c>
    </row>
    <row r="161" spans="1:35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H161" t="str">
        <f t="shared" si="4"/>
        <v>PRT</v>
      </c>
      <c r="AI161">
        <f t="shared" si="5"/>
        <v>112721</v>
      </c>
    </row>
    <row r="162" spans="1:35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H162" t="str">
        <f t="shared" si="4"/>
        <v>PRT</v>
      </c>
      <c r="AI162">
        <f t="shared" si="5"/>
        <v>34213</v>
      </c>
    </row>
    <row r="163" spans="1:35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H163" t="str">
        <f t="shared" si="4"/>
        <v>QAT</v>
      </c>
      <c r="AI163">
        <f t="shared" si="5"/>
        <v>131093</v>
      </c>
    </row>
    <row r="164" spans="1:35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H164" t="str">
        <f t="shared" si="4"/>
        <v>ROU</v>
      </c>
      <c r="AI164">
        <f t="shared" si="5"/>
        <v>113788</v>
      </c>
    </row>
    <row r="165" spans="1:35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H165" t="str">
        <f t="shared" si="4"/>
        <v>ROU</v>
      </c>
      <c r="AI165">
        <f t="shared" si="5"/>
        <v>31479</v>
      </c>
    </row>
    <row r="166" spans="1:35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H166" t="str">
        <f t="shared" si="4"/>
        <v>RUS</v>
      </c>
      <c r="AI166">
        <f t="shared" si="5"/>
        <v>305835</v>
      </c>
    </row>
    <row r="167" spans="1:35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H167" t="str">
        <f t="shared" si="4"/>
        <v>RUS</v>
      </c>
      <c r="AI167">
        <f t="shared" si="5"/>
        <v>15282</v>
      </c>
    </row>
    <row r="168" spans="1:35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H168" t="str">
        <f t="shared" si="4"/>
        <v>SRB</v>
      </c>
      <c r="AI168">
        <f t="shared" si="5"/>
        <v>8031</v>
      </c>
    </row>
    <row r="169" spans="1:35" x14ac:dyDescent="0.25">
      <c r="A169" t="s">
        <v>229</v>
      </c>
      <c r="B169" t="s">
        <v>230</v>
      </c>
      <c r="C169">
        <v>1</v>
      </c>
      <c r="D169">
        <v>1</v>
      </c>
      <c r="AH169" t="str">
        <f t="shared" si="4"/>
        <v>SVK</v>
      </c>
      <c r="AI169">
        <f t="shared" si="5"/>
        <v>2</v>
      </c>
    </row>
    <row r="170" spans="1:35" x14ac:dyDescent="0.25">
      <c r="A170" t="s">
        <v>229</v>
      </c>
      <c r="B170" t="s">
        <v>231</v>
      </c>
      <c r="G170">
        <v>2</v>
      </c>
      <c r="H170">
        <v>63</v>
      </c>
      <c r="AH170" t="str">
        <f t="shared" si="4"/>
        <v>SVK</v>
      </c>
      <c r="AI170">
        <f t="shared" si="5"/>
        <v>65</v>
      </c>
    </row>
    <row r="171" spans="1:35" x14ac:dyDescent="0.25">
      <c r="A171" t="s">
        <v>229</v>
      </c>
      <c r="B171" t="s">
        <v>232</v>
      </c>
      <c r="G171">
        <v>4</v>
      </c>
      <c r="H171">
        <v>188</v>
      </c>
      <c r="AH171" t="str">
        <f t="shared" si="4"/>
        <v>SVK</v>
      </c>
      <c r="AI171">
        <f t="shared" si="5"/>
        <v>192</v>
      </c>
    </row>
    <row r="172" spans="1:35" x14ac:dyDescent="0.25">
      <c r="A172" t="s">
        <v>233</v>
      </c>
      <c r="B172" t="s">
        <v>234</v>
      </c>
      <c r="I172">
        <v>1</v>
      </c>
      <c r="J172">
        <v>113</v>
      </c>
      <c r="AH172" t="str">
        <f t="shared" si="4"/>
        <v>SVN</v>
      </c>
      <c r="AI172">
        <f t="shared" si="5"/>
        <v>114</v>
      </c>
    </row>
    <row r="173" spans="1:35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H173" t="str">
        <f t="shared" si="4"/>
        <v>SWE</v>
      </c>
      <c r="AI173">
        <f t="shared" si="5"/>
        <v>68971</v>
      </c>
    </row>
    <row r="174" spans="1:35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H174" t="str">
        <f t="shared" si="4"/>
        <v>SWE</v>
      </c>
      <c r="AI174">
        <f t="shared" si="5"/>
        <v>80291</v>
      </c>
    </row>
    <row r="175" spans="1:35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H175" t="str">
        <f t="shared" si="4"/>
        <v>SWE</v>
      </c>
      <c r="AI175">
        <f t="shared" si="5"/>
        <v>207871</v>
      </c>
    </row>
    <row r="176" spans="1:35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H176" t="str">
        <f t="shared" si="4"/>
        <v>TUN</v>
      </c>
      <c r="AI176">
        <f t="shared" si="5"/>
        <v>4013</v>
      </c>
    </row>
    <row r="177" spans="1:35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H177" t="str">
        <f t="shared" si="4"/>
        <v>TUN</v>
      </c>
      <c r="AI177">
        <f t="shared" si="5"/>
        <v>16578</v>
      </c>
    </row>
    <row r="178" spans="1:35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H178" t="str">
        <f t="shared" si="4"/>
        <v>TUR</v>
      </c>
      <c r="AI178">
        <f t="shared" si="5"/>
        <v>61231</v>
      </c>
    </row>
    <row r="179" spans="1:35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H179" t="str">
        <f t="shared" si="4"/>
        <v>TUR</v>
      </c>
      <c r="AI179">
        <f t="shared" si="5"/>
        <v>3591</v>
      </c>
    </row>
    <row r="180" spans="1:35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H180" t="str">
        <f t="shared" si="4"/>
        <v>TUR</v>
      </c>
      <c r="AI180">
        <f t="shared" si="5"/>
        <v>323812</v>
      </c>
    </row>
    <row r="181" spans="1:35" x14ac:dyDescent="0.25">
      <c r="A181" t="s">
        <v>242</v>
      </c>
      <c r="B181" t="s">
        <v>246</v>
      </c>
      <c r="O181">
        <v>1</v>
      </c>
      <c r="P181">
        <v>45</v>
      </c>
      <c r="AH181" t="str">
        <f t="shared" si="4"/>
        <v>TUR</v>
      </c>
      <c r="AI181">
        <f t="shared" si="5"/>
        <v>46</v>
      </c>
    </row>
    <row r="182" spans="1:35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H182" t="str">
        <f t="shared" si="4"/>
        <v>UKR</v>
      </c>
      <c r="AI182">
        <f t="shared" si="5"/>
        <v>154346</v>
      </c>
    </row>
    <row r="183" spans="1:35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H183" t="str">
        <f t="shared" si="4"/>
        <v>XKX</v>
      </c>
      <c r="AI183">
        <f t="shared" si="5"/>
        <v>18190</v>
      </c>
    </row>
    <row r="185" spans="1:35" x14ac:dyDescent="0.25">
      <c r="A185" t="s">
        <v>251</v>
      </c>
      <c r="C185">
        <f>SUM(C3:C183)</f>
        <v>6297</v>
      </c>
      <c r="D185">
        <f t="shared" ref="D185:Z185" si="6">SUM(D3:D183)</f>
        <v>814622</v>
      </c>
      <c r="E185">
        <f t="shared" si="6"/>
        <v>5800</v>
      </c>
      <c r="F185">
        <f t="shared" si="6"/>
        <v>783088</v>
      </c>
      <c r="G185">
        <f t="shared" si="6"/>
        <v>6846</v>
      </c>
      <c r="H185">
        <f t="shared" si="6"/>
        <v>943802</v>
      </c>
      <c r="I185">
        <f t="shared" si="6"/>
        <v>7441</v>
      </c>
      <c r="J185">
        <f t="shared" si="6"/>
        <v>1087261</v>
      </c>
      <c r="K185">
        <f t="shared" si="6"/>
        <v>7963</v>
      </c>
      <c r="L185">
        <f t="shared" si="6"/>
        <v>1135562</v>
      </c>
      <c r="M185">
        <f t="shared" si="6"/>
        <v>8080</v>
      </c>
      <c r="N185">
        <f t="shared" si="6"/>
        <v>1193503</v>
      </c>
      <c r="O185">
        <f t="shared" si="6"/>
        <v>8681</v>
      </c>
      <c r="P185">
        <f t="shared" si="6"/>
        <v>1323222</v>
      </c>
      <c r="Q185">
        <f t="shared" si="6"/>
        <v>8628</v>
      </c>
      <c r="R185">
        <f t="shared" si="6"/>
        <v>1327067</v>
      </c>
      <c r="S185">
        <f t="shared" si="6"/>
        <v>8328</v>
      </c>
      <c r="T185">
        <f t="shared" si="6"/>
        <v>1244466</v>
      </c>
      <c r="U185">
        <f t="shared" si="6"/>
        <v>8111</v>
      </c>
      <c r="V185">
        <f t="shared" si="6"/>
        <v>1191084</v>
      </c>
      <c r="W185">
        <f t="shared" si="6"/>
        <v>7120</v>
      </c>
      <c r="X185">
        <f t="shared" si="6"/>
        <v>1016926</v>
      </c>
      <c r="Y185">
        <f t="shared" si="6"/>
        <v>7156</v>
      </c>
      <c r="Z185">
        <f t="shared" si="6"/>
        <v>1000342</v>
      </c>
    </row>
  </sheetData>
  <mergeCells count="12">
    <mergeCell ref="O1:P1"/>
    <mergeCell ref="Q1:R1"/>
    <mergeCell ref="S1:T1"/>
    <mergeCell ref="U1:V1"/>
    <mergeCell ref="Y1:Z1"/>
    <mergeCell ref="W1:X1"/>
    <mergeCell ref="C1:D1"/>
    <mergeCell ref="E1:F1"/>
    <mergeCell ref="G1:H1"/>
    <mergeCell ref="I1:J1"/>
    <mergeCell ref="K1:L1"/>
    <mergeCell ref="M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workbookViewId="0">
      <selection activeCell="F24" sqref="F24"/>
    </sheetView>
  </sheetViews>
  <sheetFormatPr defaultRowHeight="15" x14ac:dyDescent="0.25"/>
  <cols>
    <col min="2" max="2" width="22.85546875" bestFit="1" customWidth="1"/>
    <col min="3" max="3" width="14.140625" bestFit="1" customWidth="1"/>
    <col min="8" max="8" width="12.140625" bestFit="1" customWidth="1"/>
  </cols>
  <sheetData>
    <row r="1" spans="1:8" x14ac:dyDescent="0.25">
      <c r="A1" t="s">
        <v>0</v>
      </c>
      <c r="B1" t="s">
        <v>252</v>
      </c>
      <c r="C1" t="s">
        <v>253</v>
      </c>
      <c r="D1" t="s">
        <v>254</v>
      </c>
    </row>
    <row r="2" spans="1:8" x14ac:dyDescent="0.25">
      <c r="A2" t="s">
        <v>16</v>
      </c>
      <c r="B2" t="s">
        <v>255</v>
      </c>
      <c r="C2">
        <f>COUNTIF('BUD2017'!A$3:A$183,'Eves statisztika'!A2)</f>
        <v>1</v>
      </c>
      <c r="D2">
        <f>SUMIF('Eves statisztika'!AI3:AI183,'Eves statisztika'!A2='BUD2017'!AH3:AH183)</f>
        <v>0</v>
      </c>
      <c r="F2" t="s">
        <v>256</v>
      </c>
      <c r="H2" s="3">
        <f>SUM('BUD2017'!C3:Z183)</f>
        <v>13151396</v>
      </c>
    </row>
    <row r="3" spans="1:8" x14ac:dyDescent="0.25">
      <c r="A3" t="s">
        <v>18</v>
      </c>
      <c r="B3" t="s">
        <v>257</v>
      </c>
      <c r="C3">
        <f>COUNTIF('BUD2017'!A$3:A$183,'Eves statisztika'!A3)</f>
        <v>1</v>
      </c>
      <c r="D3">
        <f>SUMIF('Eves statisztika'!AI4:AI184,'Eves statisztika'!A3='BUD2017'!AH4:AH184)</f>
        <v>0</v>
      </c>
      <c r="F3" t="s">
        <v>258</v>
      </c>
      <c r="H3" t="str">
        <f>INDEX(B2:B54,MATCH(MAX(D2:D54),D2:D54,0))</f>
        <v>Afganisztán</v>
      </c>
    </row>
    <row r="4" spans="1:8" x14ac:dyDescent="0.25">
      <c r="A4" t="s">
        <v>24</v>
      </c>
      <c r="B4" t="s">
        <v>259</v>
      </c>
      <c r="C4">
        <f>COUNTIF('BUD2017'!A$3:A$183,'Eves statisztika'!A4)</f>
        <v>2</v>
      </c>
      <c r="D4">
        <f>SUMIF('Eves statisztika'!AI5:AI185,'Eves statisztika'!A4='BUD2017'!AH5:AH185)</f>
        <v>0</v>
      </c>
    </row>
    <row r="5" spans="1:8" x14ac:dyDescent="0.25">
      <c r="A5" t="s">
        <v>27</v>
      </c>
      <c r="B5" t="s">
        <v>260</v>
      </c>
      <c r="C5">
        <f>COUNTIF('BUD2017'!A$3:A$183,'Eves statisztika'!A5)</f>
        <v>1</v>
      </c>
      <c r="D5">
        <f>SUMIF('Eves statisztika'!AI6:AI186,'Eves statisztika'!A5='BUD2017'!AH6:AH186)</f>
        <v>0</v>
      </c>
    </row>
    <row r="6" spans="1:8" x14ac:dyDescent="0.25">
      <c r="A6" t="s">
        <v>29</v>
      </c>
      <c r="B6" t="s">
        <v>261</v>
      </c>
      <c r="C6">
        <f>COUNTIF('BUD2017'!A$3:A$183,'Eves statisztika'!A6)</f>
        <v>2</v>
      </c>
      <c r="D6">
        <f>SUMIF('Eves statisztika'!AI7:AI187,'Eves statisztika'!A6='BUD2017'!AH7:AH187)</f>
        <v>0</v>
      </c>
    </row>
    <row r="7" spans="1:8" x14ac:dyDescent="0.25">
      <c r="A7" t="s">
        <v>35</v>
      </c>
      <c r="B7" t="s">
        <v>262</v>
      </c>
      <c r="C7">
        <f>COUNTIF('BUD2017'!A$3:A$183,'Eves statisztika'!A7)</f>
        <v>2</v>
      </c>
      <c r="D7">
        <f>SUMIF('Eves statisztika'!AI8:AI188,'Eves statisztika'!A7='BUD2017'!AH8:AH188)</f>
        <v>0</v>
      </c>
    </row>
    <row r="8" spans="1:8" x14ac:dyDescent="0.25">
      <c r="A8" t="s">
        <v>32</v>
      </c>
      <c r="B8" t="s">
        <v>263</v>
      </c>
      <c r="C8">
        <f>COUNTIF('BUD2017'!A$3:A$183,'Eves statisztika'!A8)</f>
        <v>2</v>
      </c>
      <c r="D8">
        <f>SUMIF('Eves statisztika'!AI9:AI189,'Eves statisztika'!A8='BUD2017'!AH9:AH189)</f>
        <v>0</v>
      </c>
    </row>
    <row r="9" spans="1:8" x14ac:dyDescent="0.25">
      <c r="A9" t="s">
        <v>50</v>
      </c>
      <c r="B9" t="s">
        <v>264</v>
      </c>
      <c r="C9">
        <f>COUNTIF('BUD2017'!A$3:A$183,'Eves statisztika'!A9)</f>
        <v>2</v>
      </c>
      <c r="D9">
        <f>SUMIF('Eves statisztika'!AI10:AI190,'Eves statisztika'!A9='BUD2017'!AH10:AH190)</f>
        <v>0</v>
      </c>
    </row>
    <row r="10" spans="1:8" x14ac:dyDescent="0.25">
      <c r="A10" t="s">
        <v>53</v>
      </c>
      <c r="B10" t="s">
        <v>265</v>
      </c>
      <c r="C10">
        <f>COUNTIF('BUD2017'!A$3:A$183,'Eves statisztika'!A10)</f>
        <v>2</v>
      </c>
      <c r="D10">
        <f>SUMIF('Eves statisztika'!AI11:AI191,'Eves statisztika'!A10='BUD2017'!AH11:AH191)</f>
        <v>0</v>
      </c>
    </row>
    <row r="11" spans="1:8" x14ac:dyDescent="0.25">
      <c r="A11" t="s">
        <v>71</v>
      </c>
      <c r="B11" t="s">
        <v>266</v>
      </c>
      <c r="C11">
        <f>COUNTIF('BUD2017'!A$3:A$183,'Eves statisztika'!A11)</f>
        <v>6</v>
      </c>
      <c r="D11">
        <f>SUMIF('Eves statisztika'!AI12:AI192,'Eves statisztika'!A11='BUD2017'!AH12:AH192)</f>
        <v>0</v>
      </c>
    </row>
    <row r="12" spans="1:8" x14ac:dyDescent="0.25">
      <c r="A12" t="s">
        <v>22</v>
      </c>
      <c r="B12" t="s">
        <v>267</v>
      </c>
      <c r="C12">
        <f>COUNTIF('BUD2017'!A$3:A$183,'Eves statisztika'!A12)</f>
        <v>1</v>
      </c>
      <c r="D12">
        <f>SUMIF('Eves statisztika'!AI13:AI193,'Eves statisztika'!A12='BUD2017'!AH13:AH193)</f>
        <v>0</v>
      </c>
    </row>
    <row r="13" spans="1:8" x14ac:dyDescent="0.25">
      <c r="A13" t="s">
        <v>122</v>
      </c>
      <c r="B13" t="s">
        <v>268</v>
      </c>
      <c r="C13">
        <f>COUNTIF('BUD2017'!A$3:A$183,'Eves statisztika'!A13)</f>
        <v>10</v>
      </c>
      <c r="D13">
        <f>SUMIF('Eves statisztika'!AI14:AI194,'Eves statisztika'!A13='BUD2017'!AH14:AH194)</f>
        <v>0</v>
      </c>
    </row>
    <row r="14" spans="1:8" x14ac:dyDescent="0.25">
      <c r="A14" t="s">
        <v>78</v>
      </c>
      <c r="B14" t="s">
        <v>269</v>
      </c>
      <c r="C14">
        <f>COUNTIF('BUD2017'!A$3:A$183,'Eves statisztika'!A14)</f>
        <v>3</v>
      </c>
      <c r="D14">
        <f>SUMIF('Eves statisztika'!AI15:AI195,'Eves statisztika'!A14='BUD2017'!AH15:AH195)</f>
        <v>0</v>
      </c>
    </row>
    <row r="15" spans="1:8" x14ac:dyDescent="0.25">
      <c r="A15" t="s">
        <v>103</v>
      </c>
      <c r="B15" t="s">
        <v>270</v>
      </c>
      <c r="C15">
        <f>COUNTIF('BUD2017'!A$3:A$183,'Eves statisztika'!A15)</f>
        <v>2</v>
      </c>
      <c r="D15">
        <f>SUMIF('Eves statisztika'!AI16:AI196,'Eves statisztika'!A15='BUD2017'!AH16:AH196)</f>
        <v>0</v>
      </c>
    </row>
    <row r="16" spans="1:8" x14ac:dyDescent="0.25">
      <c r="A16" t="s">
        <v>38</v>
      </c>
      <c r="B16" t="s">
        <v>271</v>
      </c>
      <c r="C16">
        <f>COUNTIF('BUD2017'!A$3:A$183,'Eves statisztika'!A16)</f>
        <v>2</v>
      </c>
      <c r="D16">
        <f>SUMIF('Eves statisztika'!AI17:AI197,'Eves statisztika'!A16='BUD2017'!AH17:AH197)</f>
        <v>0</v>
      </c>
    </row>
    <row r="17" spans="1:4" x14ac:dyDescent="0.25">
      <c r="A17" t="s">
        <v>106</v>
      </c>
      <c r="B17" t="s">
        <v>272</v>
      </c>
      <c r="C17">
        <f>COUNTIF('BUD2017'!A$3:A$183,'Eves statisztika'!A17)</f>
        <v>2</v>
      </c>
      <c r="D17">
        <f>SUMIF('Eves statisztika'!AI18:AI198,'Eves statisztika'!A17='BUD2017'!AH18:AH198)</f>
        <v>0</v>
      </c>
    </row>
    <row r="18" spans="1:4" x14ac:dyDescent="0.25">
      <c r="A18" t="s">
        <v>109</v>
      </c>
      <c r="B18" t="s">
        <v>273</v>
      </c>
      <c r="C18">
        <f>COUNTIF('BUD2017'!A$3:A$183,'Eves statisztika'!A18)</f>
        <v>12</v>
      </c>
      <c r="D18">
        <f>SUMIF('Eves statisztika'!AI19:AI199,'Eves statisztika'!A18='BUD2017'!AH19:AH199)</f>
        <v>0</v>
      </c>
    </row>
    <row r="19" spans="1:4" x14ac:dyDescent="0.25">
      <c r="A19" t="s">
        <v>136</v>
      </c>
      <c r="B19" t="s">
        <v>274</v>
      </c>
      <c r="C19">
        <f>COUNTIF('BUD2017'!A$3:A$183,'Eves statisztika'!A19)</f>
        <v>10</v>
      </c>
      <c r="D19">
        <f>SUMIF('Eves statisztika'!AI20:AI200,'Eves statisztika'!A19='BUD2017'!AH20:AH200)</f>
        <v>0</v>
      </c>
    </row>
    <row r="20" spans="1:4" x14ac:dyDescent="0.25">
      <c r="A20" t="s">
        <v>133</v>
      </c>
      <c r="B20" t="s">
        <v>275</v>
      </c>
      <c r="C20">
        <f>COUNTIF('BUD2017'!A$3:A$183,'Eves statisztika'!A20)</f>
        <v>2</v>
      </c>
      <c r="D20">
        <f>SUMIF('Eves statisztika'!AI21:AI201,'Eves statisztika'!A20='BUD2017'!AH21:AH201)</f>
        <v>0</v>
      </c>
    </row>
    <row r="21" spans="1:4" x14ac:dyDescent="0.25">
      <c r="A21" t="s">
        <v>200</v>
      </c>
      <c r="B21" t="s">
        <v>276</v>
      </c>
      <c r="C21">
        <f>COUNTIF('BUD2017'!A$3:A$183,'Eves statisztika'!A21)</f>
        <v>4</v>
      </c>
      <c r="D21">
        <f>SUMIF('Eves statisztika'!AI22:AI202,'Eves statisztika'!A21='BUD2017'!AH22:AH202)</f>
        <v>0</v>
      </c>
    </row>
    <row r="22" spans="1:4" x14ac:dyDescent="0.25">
      <c r="A22" t="s">
        <v>147</v>
      </c>
      <c r="B22" t="s">
        <v>277</v>
      </c>
      <c r="C22">
        <f>COUNTIF('BUD2017'!A$3:A$183,'Eves statisztika'!A22)</f>
        <v>5</v>
      </c>
      <c r="D22">
        <f>SUMIF('Eves statisztika'!AI23:AI203,'Eves statisztika'!A22='BUD2017'!AH23:AH203)</f>
        <v>0</v>
      </c>
    </row>
    <row r="23" spans="1:4" x14ac:dyDescent="0.25">
      <c r="A23" t="s">
        <v>153</v>
      </c>
      <c r="B23" t="s">
        <v>278</v>
      </c>
      <c r="C23">
        <f>COUNTIF('BUD2017'!A$3:A$183,'Eves statisztika'!A23)</f>
        <v>1</v>
      </c>
      <c r="D23">
        <f>SUMIF('Eves statisztika'!AI24:AI204,'Eves statisztika'!A23='BUD2017'!AH24:AH204)</f>
        <v>0</v>
      </c>
    </row>
    <row r="24" spans="1:4" x14ac:dyDescent="0.25">
      <c r="A24" t="s">
        <v>155</v>
      </c>
      <c r="B24" t="s">
        <v>279</v>
      </c>
      <c r="C24">
        <f>COUNTIF('BUD2017'!A$3:A$183,'Eves statisztika'!A24)</f>
        <v>1</v>
      </c>
      <c r="D24">
        <f>SUMIF('Eves statisztika'!AI25:AI205,'Eves statisztika'!A24='BUD2017'!AH25:AH205)</f>
        <v>0</v>
      </c>
    </row>
    <row r="25" spans="1:4" x14ac:dyDescent="0.25">
      <c r="A25" t="s">
        <v>157</v>
      </c>
      <c r="B25" t="s">
        <v>280</v>
      </c>
      <c r="C25">
        <f>COUNTIF('BUD2017'!A$3:A$183,'Eves statisztika'!A25)</f>
        <v>2</v>
      </c>
      <c r="D25">
        <f>SUMIF('Eves statisztika'!AI26:AI206,'Eves statisztika'!A25='BUD2017'!AH26:AH206)</f>
        <v>0</v>
      </c>
    </row>
    <row r="26" spans="1:4" x14ac:dyDescent="0.25">
      <c r="A26" t="s">
        <v>179</v>
      </c>
      <c r="B26" t="s">
        <v>281</v>
      </c>
      <c r="C26">
        <f>COUNTIF('BUD2017'!A$3:A$183,'Eves statisztika'!A26)</f>
        <v>1</v>
      </c>
      <c r="D26">
        <f>SUMIF('Eves statisztika'!AI27:AI207,'Eves statisztika'!A26='BUD2017'!AH27:AH207)</f>
        <v>0</v>
      </c>
    </row>
    <row r="27" spans="1:4" x14ac:dyDescent="0.25">
      <c r="A27" t="s">
        <v>177</v>
      </c>
      <c r="B27" t="s">
        <v>282</v>
      </c>
      <c r="C27">
        <f>COUNTIF('BUD2017'!A$3:A$183,'Eves statisztika'!A27)</f>
        <v>1</v>
      </c>
      <c r="D27">
        <f>SUMIF('Eves statisztika'!AI28:AI208,'Eves statisztika'!A27='BUD2017'!AH28:AH208)</f>
        <v>0</v>
      </c>
    </row>
    <row r="28" spans="1:4" x14ac:dyDescent="0.25">
      <c r="A28" t="s">
        <v>41</v>
      </c>
      <c r="B28" t="s">
        <v>283</v>
      </c>
      <c r="C28">
        <f>COUNTIF('BUD2017'!A$3:A$183,'Eves statisztika'!A28)</f>
        <v>1</v>
      </c>
      <c r="D28">
        <f>SUMIF('Eves statisztika'!AI29:AI209,'Eves statisztika'!A28='BUD2017'!AH29:AH209)</f>
        <v>0</v>
      </c>
    </row>
    <row r="29" spans="1:4" x14ac:dyDescent="0.25">
      <c r="A29" t="s">
        <v>219</v>
      </c>
      <c r="B29" t="s">
        <v>284</v>
      </c>
      <c r="C29">
        <f>COUNTIF('BUD2017'!A$3:A$183,'Eves statisztika'!A29)</f>
        <v>1</v>
      </c>
      <c r="D29">
        <f>SUMIF('Eves statisztika'!AI30:AI210,'Eves statisztika'!A29='BUD2017'!AH30:AH210)</f>
        <v>0</v>
      </c>
    </row>
    <row r="30" spans="1:4" x14ac:dyDescent="0.25">
      <c r="A30" t="s">
        <v>181</v>
      </c>
      <c r="B30" t="s">
        <v>285</v>
      </c>
      <c r="C30">
        <f>COUNTIF('BUD2017'!A$3:A$183,'Eves statisztika'!A30)</f>
        <v>2</v>
      </c>
      <c r="D30">
        <f>SUMIF('Eves statisztika'!AI31:AI211,'Eves statisztika'!A30='BUD2017'!AH31:AH211)</f>
        <v>0</v>
      </c>
    </row>
    <row r="31" spans="1:4" x14ac:dyDescent="0.25">
      <c r="A31" t="s">
        <v>48</v>
      </c>
      <c r="B31" t="s">
        <v>286</v>
      </c>
      <c r="C31">
        <f>COUNTIF('BUD2017'!A$3:A$183,'Eves statisztika'!A31)</f>
        <v>1</v>
      </c>
      <c r="D31">
        <f>SUMIF('Eves statisztika'!AI32:AI212,'Eves statisztika'!A31='BUD2017'!AH32:AH212)</f>
        <v>0</v>
      </c>
    </row>
    <row r="32" spans="1:4" x14ac:dyDescent="0.25">
      <c r="A32" t="s">
        <v>249</v>
      </c>
      <c r="B32" t="s">
        <v>287</v>
      </c>
      <c r="C32">
        <f>COUNTIF('BUD2017'!A$3:A$183,'Eves statisztika'!A32)</f>
        <v>1</v>
      </c>
      <c r="D32">
        <f>SUMIF('Eves statisztika'!AI33:AI213,'Eves statisztika'!A32='BUD2017'!AH33:AH213)</f>
        <v>0</v>
      </c>
    </row>
    <row r="33" spans="1:4" x14ac:dyDescent="0.25">
      <c r="A33" t="s">
        <v>209</v>
      </c>
      <c r="B33" t="s">
        <v>288</v>
      </c>
      <c r="C33">
        <f>COUNTIF('BUD2017'!A$3:A$183,'Eves statisztika'!A33)</f>
        <v>5</v>
      </c>
      <c r="D33">
        <f>SUMIF('Eves statisztika'!AI34:AI214,'Eves statisztika'!A33='BUD2017'!AH34:AH214)</f>
        <v>0</v>
      </c>
    </row>
    <row r="34" spans="1:4" x14ac:dyDescent="0.25">
      <c r="A34" t="s">
        <v>186</v>
      </c>
      <c r="B34" t="s">
        <v>289</v>
      </c>
      <c r="C34">
        <f>COUNTIF('BUD2017'!A$3:A$183,'Eves statisztika'!A34)</f>
        <v>2</v>
      </c>
      <c r="D34">
        <f>SUMIF('Eves statisztika'!AI35:AI215,'Eves statisztika'!A34='BUD2017'!AH35:AH215)</f>
        <v>0</v>
      </c>
    </row>
    <row r="35" spans="1:4" x14ac:dyDescent="0.25">
      <c r="A35" t="s">
        <v>184</v>
      </c>
      <c r="B35" t="s">
        <v>290</v>
      </c>
      <c r="C35">
        <f>COUNTIF('BUD2017'!A$3:A$183,'Eves statisztika'!A35)</f>
        <v>1</v>
      </c>
      <c r="D35">
        <f>SUMIF('Eves statisztika'!AI36:AI216,'Eves statisztika'!A35='BUD2017'!AH36:AH216)</f>
        <v>0</v>
      </c>
    </row>
    <row r="36" spans="1:4" x14ac:dyDescent="0.25">
      <c r="A36" t="s">
        <v>194</v>
      </c>
      <c r="B36" t="s">
        <v>291</v>
      </c>
      <c r="C36">
        <f>COUNTIF('BUD2017'!A$3:A$183,'Eves statisztika'!A36)</f>
        <v>1</v>
      </c>
      <c r="D36">
        <f>SUMIF('Eves statisztika'!AI37:AI217,'Eves statisztika'!A36='BUD2017'!AH37:AH217)</f>
        <v>0</v>
      </c>
    </row>
    <row r="37" spans="1:4" x14ac:dyDescent="0.25">
      <c r="A37" t="s">
        <v>196</v>
      </c>
      <c r="B37" t="s">
        <v>292</v>
      </c>
      <c r="C37">
        <f>COUNTIF('BUD2017'!A$3:A$183,'Eves statisztika'!A37)</f>
        <v>1</v>
      </c>
      <c r="D37">
        <f>SUMIF('Eves statisztika'!AI38:AI218,'Eves statisztika'!A37='BUD2017'!AH38:AH218)</f>
        <v>0</v>
      </c>
    </row>
    <row r="38" spans="1:4" x14ac:dyDescent="0.25">
      <c r="A38" t="s">
        <v>189</v>
      </c>
      <c r="B38" t="s">
        <v>293</v>
      </c>
      <c r="C38">
        <f>COUNTIF('BUD2017'!A$3:A$183,'Eves statisztika'!A38)</f>
        <v>4</v>
      </c>
      <c r="D38">
        <f>SUMIF('Eves statisztika'!AI39:AI219,'Eves statisztika'!A38='BUD2017'!AH39:AH219)</f>
        <v>0</v>
      </c>
    </row>
    <row r="39" spans="1:4" x14ac:dyDescent="0.25">
      <c r="A39" t="s">
        <v>198</v>
      </c>
      <c r="B39" t="s">
        <v>294</v>
      </c>
      <c r="C39">
        <f>COUNTIF('BUD2017'!A$3:A$183,'Eves statisztika'!A39)</f>
        <v>1</v>
      </c>
      <c r="D39">
        <f>SUMIF('Eves statisztika'!AI40:AI220,'Eves statisztika'!A39='BUD2017'!AH40:AH220)</f>
        <v>0</v>
      </c>
    </row>
    <row r="40" spans="1:4" x14ac:dyDescent="0.25">
      <c r="A40" t="s">
        <v>56</v>
      </c>
      <c r="B40" t="s">
        <v>295</v>
      </c>
      <c r="C40">
        <f>COUNTIF('BUD2017'!A$3:A$183,'Eves statisztika'!A40)</f>
        <v>14</v>
      </c>
      <c r="D40">
        <f>SUMIF('Eves statisztika'!AI41:AI221,'Eves statisztika'!A40='BUD2017'!AH41:AH221)</f>
        <v>0</v>
      </c>
    </row>
    <row r="41" spans="1:4" x14ac:dyDescent="0.25">
      <c r="A41" t="s">
        <v>205</v>
      </c>
      <c r="B41" t="s">
        <v>296</v>
      </c>
      <c r="C41">
        <f>COUNTIF('BUD2017'!A$3:A$183,'Eves statisztika'!A41)</f>
        <v>3</v>
      </c>
      <c r="D41">
        <f>SUMIF('Eves statisztika'!AI42:AI222,'Eves statisztika'!A41='BUD2017'!AH42:AH222)</f>
        <v>0</v>
      </c>
    </row>
    <row r="42" spans="1:4" x14ac:dyDescent="0.25">
      <c r="A42" t="s">
        <v>160</v>
      </c>
      <c r="B42" t="s">
        <v>297</v>
      </c>
      <c r="C42">
        <f>COUNTIF('BUD2017'!A$3:A$183,'Eves statisztika'!A42)</f>
        <v>16</v>
      </c>
      <c r="D42">
        <f>SUMIF('Eves statisztika'!AI43:AI223,'Eves statisztika'!A42='BUD2017'!AH43:AH223)</f>
        <v>0</v>
      </c>
    </row>
    <row r="43" spans="1:4" x14ac:dyDescent="0.25">
      <c r="A43" t="s">
        <v>224</v>
      </c>
      <c r="B43" t="s">
        <v>298</v>
      </c>
      <c r="C43">
        <f>COUNTIF('BUD2017'!A$3:A$183,'Eves statisztika'!A43)</f>
        <v>2</v>
      </c>
      <c r="D43">
        <f>SUMIF('Eves statisztika'!AI44:AI224,'Eves statisztika'!A43='BUD2017'!AH44:AH224)</f>
        <v>0</v>
      </c>
    </row>
    <row r="44" spans="1:4" x14ac:dyDescent="0.25">
      <c r="A44" t="s">
        <v>215</v>
      </c>
      <c r="B44" t="s">
        <v>299</v>
      </c>
      <c r="C44">
        <f>COUNTIF('BUD2017'!A$3:A$183,'Eves statisztika'!A44)</f>
        <v>3</v>
      </c>
      <c r="D44">
        <f>SUMIF('Eves statisztika'!AI45:AI225,'Eves statisztika'!A44='BUD2017'!AH45:AH225)</f>
        <v>0</v>
      </c>
    </row>
    <row r="45" spans="1:4" x14ac:dyDescent="0.25">
      <c r="A45" t="s">
        <v>221</v>
      </c>
      <c r="B45" t="s">
        <v>300</v>
      </c>
      <c r="C45">
        <f>COUNTIF('BUD2017'!A$3:A$183,'Eves statisztika'!A45)</f>
        <v>2</v>
      </c>
      <c r="D45">
        <f>SUMIF('Eves statisztika'!AI46:AI226,'Eves statisztika'!A45='BUD2017'!AH46:AH226)</f>
        <v>0</v>
      </c>
    </row>
    <row r="46" spans="1:4" x14ac:dyDescent="0.25">
      <c r="A46" t="s">
        <v>82</v>
      </c>
      <c r="B46" t="s">
        <v>301</v>
      </c>
      <c r="C46">
        <f>COUNTIF('BUD2017'!A$3:A$183,'Eves statisztika'!A46)</f>
        <v>20</v>
      </c>
      <c r="D46">
        <f>SUMIF('Eves statisztika'!AI47:AI227,'Eves statisztika'!A46='BUD2017'!AH47:AH227)</f>
        <v>0</v>
      </c>
    </row>
    <row r="47" spans="1:4" x14ac:dyDescent="0.25">
      <c r="A47" t="s">
        <v>43</v>
      </c>
      <c r="B47" t="s">
        <v>302</v>
      </c>
      <c r="C47">
        <f>COUNTIF('BUD2017'!A$3:A$183,'Eves statisztika'!A47)</f>
        <v>4</v>
      </c>
      <c r="D47">
        <f>SUMIF('Eves statisztika'!AI48:AI228,'Eves statisztika'!A47='BUD2017'!AH48:AH228)</f>
        <v>0</v>
      </c>
    </row>
    <row r="48" spans="1:4" x14ac:dyDescent="0.25">
      <c r="A48" t="s">
        <v>235</v>
      </c>
      <c r="B48" t="s">
        <v>303</v>
      </c>
      <c r="C48">
        <f>COUNTIF('BUD2017'!A$3:A$183,'Eves statisztika'!A48)</f>
        <v>3</v>
      </c>
      <c r="D48">
        <f>SUMIF('Eves statisztika'!AI49:AI229,'Eves statisztika'!A48='BUD2017'!AH49:AH229)</f>
        <v>0</v>
      </c>
    </row>
    <row r="49" spans="1:4" x14ac:dyDescent="0.25">
      <c r="A49" t="s">
        <v>227</v>
      </c>
      <c r="B49" t="s">
        <v>304</v>
      </c>
      <c r="C49">
        <f>COUNTIF('BUD2017'!A$3:A$183,'Eves statisztika'!A49)</f>
        <v>1</v>
      </c>
      <c r="D49">
        <f>SUMIF('Eves statisztika'!AI50:AI230,'Eves statisztika'!A49='BUD2017'!AH50:AH230)</f>
        <v>0</v>
      </c>
    </row>
    <row r="50" spans="1:4" x14ac:dyDescent="0.25">
      <c r="A50" t="s">
        <v>229</v>
      </c>
      <c r="B50" t="s">
        <v>305</v>
      </c>
      <c r="C50">
        <f>COUNTIF('BUD2017'!A$3:A$183,'Eves statisztika'!A50)</f>
        <v>3</v>
      </c>
      <c r="D50">
        <f>SUMIF('Eves statisztika'!AI51:AI231,'Eves statisztika'!A50='BUD2017'!AH51:AH231)</f>
        <v>0</v>
      </c>
    </row>
    <row r="51" spans="1:4" x14ac:dyDescent="0.25">
      <c r="A51" t="s">
        <v>233</v>
      </c>
      <c r="B51" t="s">
        <v>306</v>
      </c>
      <c r="C51">
        <f>COUNTIF('BUD2017'!A$3:A$183,'Eves statisztika'!A51)</f>
        <v>1</v>
      </c>
      <c r="D51">
        <f>SUMIF('Eves statisztika'!AI52:AI232,'Eves statisztika'!A51='BUD2017'!AH52:AH232)</f>
        <v>0</v>
      </c>
    </row>
    <row r="52" spans="1:4" x14ac:dyDescent="0.25">
      <c r="A52" t="s">
        <v>242</v>
      </c>
      <c r="B52" t="s">
        <v>307</v>
      </c>
      <c r="C52">
        <f>COUNTIF('BUD2017'!A$3:A$183,'Eves statisztika'!A52)</f>
        <v>4</v>
      </c>
      <c r="D52">
        <f>SUMIF('Eves statisztika'!AI53:AI233,'Eves statisztika'!A52='BUD2017'!AH53:AH233)</f>
        <v>0</v>
      </c>
    </row>
    <row r="53" spans="1:4" x14ac:dyDescent="0.25">
      <c r="A53" t="s">
        <v>239</v>
      </c>
      <c r="B53" t="s">
        <v>308</v>
      </c>
      <c r="C53">
        <f>COUNTIF('BUD2017'!A$3:A$183,'Eves statisztika'!A53)</f>
        <v>2</v>
      </c>
      <c r="D53">
        <f>SUMIF('Eves statisztika'!AI54:AI234,'Eves statisztika'!A53='BUD2017'!AH54:AH234)</f>
        <v>0</v>
      </c>
    </row>
    <row r="54" spans="1:4" x14ac:dyDescent="0.25">
      <c r="A54" t="s">
        <v>247</v>
      </c>
      <c r="B54" t="s">
        <v>309</v>
      </c>
      <c r="C54">
        <f>COUNTIF('BUD2017'!A$3:A$183,'Eves statisztika'!A54)</f>
        <v>1</v>
      </c>
      <c r="D54">
        <f>SUMIF('Eves statisztika'!AI55:AI235,'Eves statisztika'!A54='BUD2017'!AH55:AH235)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BUD2017</vt:lpstr>
      <vt:lpstr>Eves statisztika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28</dc:creator>
  <cp:lastModifiedBy>Vizsgázó User 28</cp:lastModifiedBy>
  <dcterms:created xsi:type="dcterms:W3CDTF">2019-05-13T08:22:18Z</dcterms:created>
  <dcterms:modified xsi:type="dcterms:W3CDTF">2019-05-13T09:08:30Z</dcterms:modified>
</cp:coreProperties>
</file>